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11760"/>
  </bookViews>
  <sheets>
    <sheet name="12-18" sheetId="5" r:id="rId1"/>
    <sheet name="Лист2" sheetId="2" r:id="rId2"/>
    <sheet name="Лист3" sheetId="3" r:id="rId3"/>
  </sheets>
  <externalReferences>
    <externalReference r:id="rId4"/>
  </externalReferences>
  <calcPr calcId="145621" refMode="R1C1"/>
  <fileRecoveryPr repairLoad="1"/>
</workbook>
</file>

<file path=xl/calcChain.xml><?xml version="1.0" encoding="utf-8"?>
<calcChain xmlns="http://schemas.openxmlformats.org/spreadsheetml/2006/main">
  <c r="O29" i="5" l="1"/>
  <c r="N29" i="5"/>
  <c r="M29" i="5"/>
  <c r="L29" i="5"/>
  <c r="K29" i="5"/>
  <c r="J29" i="5"/>
  <c r="I29" i="5"/>
  <c r="O28" i="5"/>
  <c r="N28" i="5"/>
  <c r="M28" i="5"/>
  <c r="L28" i="5"/>
  <c r="K28" i="5"/>
  <c r="J28" i="5"/>
  <c r="I28" i="5"/>
  <c r="H28" i="5"/>
  <c r="O82" i="5"/>
  <c r="N82" i="5"/>
  <c r="M82" i="5"/>
  <c r="L82" i="5"/>
  <c r="K82" i="5"/>
  <c r="J82" i="5"/>
  <c r="I82" i="5"/>
  <c r="H82" i="5"/>
  <c r="D129" i="5" l="1"/>
  <c r="D76" i="5"/>
  <c r="F21" i="5"/>
  <c r="N107" i="5"/>
  <c r="O107" i="5"/>
  <c r="N54" i="5"/>
  <c r="H33" i="5"/>
  <c r="D33" i="5"/>
  <c r="O10" i="5"/>
  <c r="N10" i="5"/>
  <c r="M10" i="5"/>
  <c r="L10" i="5"/>
  <c r="J10" i="5"/>
  <c r="I10" i="5"/>
  <c r="F10" i="5"/>
  <c r="E10" i="5"/>
  <c r="D10" i="5"/>
  <c r="E129" i="5"/>
  <c r="F129" i="5"/>
  <c r="G129" i="5"/>
  <c r="H129" i="5"/>
  <c r="I129" i="5"/>
  <c r="J129" i="5"/>
  <c r="K129" i="5"/>
  <c r="L129" i="5"/>
  <c r="M129" i="5"/>
  <c r="N129" i="5"/>
  <c r="O129" i="5"/>
  <c r="H107" i="5"/>
  <c r="L107" i="5"/>
  <c r="E107" i="5"/>
  <c r="I107" i="5"/>
  <c r="M107" i="5"/>
  <c r="E96" i="5"/>
  <c r="E85" i="5"/>
  <c r="F85" i="5"/>
  <c r="G85" i="5"/>
  <c r="H85" i="5"/>
  <c r="I85" i="5"/>
  <c r="J85" i="5"/>
  <c r="K85" i="5"/>
  <c r="L85" i="5"/>
  <c r="M85" i="5"/>
  <c r="N85" i="5"/>
  <c r="O85" i="5"/>
  <c r="D85" i="5"/>
  <c r="I76" i="5"/>
  <c r="L76" i="5"/>
  <c r="M76" i="5"/>
  <c r="E65" i="5"/>
  <c r="F65" i="5"/>
  <c r="H65" i="5"/>
  <c r="I65" i="5"/>
  <c r="J65" i="5"/>
  <c r="K65" i="5"/>
  <c r="L65" i="5"/>
  <c r="M65" i="5"/>
  <c r="N65" i="5"/>
  <c r="O65" i="5"/>
  <c r="D65" i="5"/>
  <c r="E54" i="5"/>
  <c r="G54" i="5"/>
  <c r="J44" i="5"/>
  <c r="N44" i="5"/>
  <c r="L33" i="5"/>
  <c r="G65" i="5"/>
  <c r="D21" i="5"/>
  <c r="K10" i="5"/>
  <c r="H10" i="5"/>
  <c r="L21" i="5" l="1"/>
  <c r="E21" i="5"/>
  <c r="D107" i="5"/>
  <c r="F96" i="5"/>
  <c r="K107" i="5"/>
  <c r="G107" i="5"/>
  <c r="J107" i="5"/>
  <c r="F107" i="5"/>
  <c r="M44" i="5"/>
  <c r="I44" i="5"/>
  <c r="O33" i="5"/>
  <c r="H21" i="5"/>
  <c r="N118" i="5"/>
  <c r="M21" i="5"/>
  <c r="D44" i="5"/>
  <c r="L44" i="5"/>
  <c r="H44" i="5"/>
  <c r="K118" i="5"/>
  <c r="E76" i="5"/>
  <c r="O96" i="5"/>
  <c r="K96" i="5"/>
  <c r="J118" i="5"/>
  <c r="E118" i="5"/>
  <c r="I21" i="5"/>
  <c r="E33" i="5"/>
  <c r="I33" i="5"/>
  <c r="F118" i="5"/>
  <c r="J33" i="5"/>
  <c r="N33" i="5"/>
  <c r="O44" i="5"/>
  <c r="K44" i="5"/>
  <c r="L54" i="5"/>
  <c r="M96" i="5"/>
  <c r="I96" i="5"/>
  <c r="D96" i="5"/>
  <c r="D118" i="5"/>
  <c r="H118" i="5"/>
  <c r="K33" i="5"/>
  <c r="E44" i="5"/>
  <c r="J21" i="5"/>
  <c r="F33" i="5"/>
  <c r="H54" i="5"/>
  <c r="M54" i="5"/>
  <c r="I54" i="5"/>
  <c r="J96" i="5"/>
  <c r="N21" i="5"/>
  <c r="O54" i="5"/>
  <c r="K54" i="5"/>
  <c r="L96" i="5"/>
  <c r="H96" i="5"/>
  <c r="M33" i="5"/>
  <c r="F44" i="5"/>
  <c r="J54" i="5"/>
  <c r="F54" i="5"/>
  <c r="K21" i="5"/>
  <c r="O21" i="5"/>
  <c r="N96" i="5"/>
  <c r="I118" i="5"/>
  <c r="L118" i="5"/>
  <c r="M118" i="5"/>
  <c r="N76" i="5"/>
  <c r="J76" i="5"/>
  <c r="F76" i="5"/>
  <c r="O76" i="5"/>
  <c r="K76" i="5"/>
  <c r="G76" i="5"/>
  <c r="H76" i="5"/>
  <c r="O118" i="5"/>
  <c r="D54" i="5"/>
</calcChain>
</file>

<file path=xl/sharedStrings.xml><?xml version="1.0" encoding="utf-8"?>
<sst xmlns="http://schemas.openxmlformats.org/spreadsheetml/2006/main" count="332" uniqueCount="77">
  <si>
    <t>Неделя: первая день: первый</t>
  </si>
  <si>
    <t>№ рец.</t>
  </si>
  <si>
    <t>Наименование продукта</t>
  </si>
  <si>
    <t>Масса порций</t>
  </si>
  <si>
    <t>Пищевые</t>
  </si>
  <si>
    <t>ЭЦ (ккал)</t>
  </si>
  <si>
    <t>Минеральные вещества (мг)</t>
  </si>
  <si>
    <t>Витамины (мг)</t>
  </si>
  <si>
    <t>Б</t>
  </si>
  <si>
    <t>Ж</t>
  </si>
  <si>
    <t>У</t>
  </si>
  <si>
    <t>Са</t>
  </si>
  <si>
    <t>Mg</t>
  </si>
  <si>
    <t>P</t>
  </si>
  <si>
    <t>Fe</t>
  </si>
  <si>
    <t>A</t>
  </si>
  <si>
    <t xml:space="preserve">B </t>
  </si>
  <si>
    <t>B1</t>
  </si>
  <si>
    <t>C</t>
  </si>
  <si>
    <t>Масло сливочное</t>
  </si>
  <si>
    <t>Батон школьный</t>
  </si>
  <si>
    <t>Итого</t>
  </si>
  <si>
    <t>Неделя: первая день: второй</t>
  </si>
  <si>
    <t>Рис отварной</t>
  </si>
  <si>
    <t>Неделя: первая день: третий</t>
  </si>
  <si>
    <t>ПР</t>
  </si>
  <si>
    <t>Чай с сахаром</t>
  </si>
  <si>
    <t>Пюре картофельное</t>
  </si>
  <si>
    <t>Неделя: первая день: четвёртый</t>
  </si>
  <si>
    <t xml:space="preserve">Макароны отварные </t>
  </si>
  <si>
    <t>Неделя: первая день: пятый</t>
  </si>
  <si>
    <t>Каша гречневая рассып.</t>
  </si>
  <si>
    <t>Неделя: первая день: шестой</t>
  </si>
  <si>
    <t>Неделя: вторая день: первый</t>
  </si>
  <si>
    <t>Неделя: вторая день: второй</t>
  </si>
  <si>
    <t>Неделя: вторая день: третий</t>
  </si>
  <si>
    <t>Неделя: вторая день: четвертый</t>
  </si>
  <si>
    <t>Сыр порционно</t>
  </si>
  <si>
    <t>Неделя: вторая день: пятый</t>
  </si>
  <si>
    <t>Неделя: вторая день: шестой</t>
  </si>
  <si>
    <t>Завтрак</t>
  </si>
  <si>
    <t>Икра кабачковая</t>
  </si>
  <si>
    <t>Фрикадельки куриные с соусом сметен. с луком</t>
  </si>
  <si>
    <t>Чахохбили</t>
  </si>
  <si>
    <t>Икра свекольная</t>
  </si>
  <si>
    <t>Напиток из свежих ягод</t>
  </si>
  <si>
    <t>пр</t>
  </si>
  <si>
    <t>Маринад овощной</t>
  </si>
  <si>
    <t xml:space="preserve">Сок </t>
  </si>
  <si>
    <t>Закуска из огурц. с зел. гор.</t>
  </si>
  <si>
    <t>Компот из кураги</t>
  </si>
  <si>
    <t>Рыба тушеная  в том. Соусе</t>
  </si>
  <si>
    <t>Овощни прип.</t>
  </si>
  <si>
    <t>Плов с мясом</t>
  </si>
  <si>
    <t>Огурцы консерв.</t>
  </si>
  <si>
    <t xml:space="preserve">Каша молочная </t>
  </si>
  <si>
    <t>Запеканка из творога с мол. сгущ.</t>
  </si>
  <si>
    <t>Гуляш из говяд.</t>
  </si>
  <si>
    <t>Колбаски курин. С сыром и соусом</t>
  </si>
  <si>
    <t>Напиток из с/фрук.</t>
  </si>
  <si>
    <t>118.7</t>
  </si>
  <si>
    <t>Напиток из ягод</t>
  </si>
  <si>
    <t>Птица тушеная в соусе</t>
  </si>
  <si>
    <t>Булочка сдобная Шанежка</t>
  </si>
  <si>
    <t>Чай с лимоном</t>
  </si>
  <si>
    <t>Биточки по-белоруски с соусом</t>
  </si>
  <si>
    <t>Рулет с луком и яйцом с соусом</t>
  </si>
  <si>
    <t>159.69</t>
  </si>
  <si>
    <t>153.5</t>
  </si>
  <si>
    <t>Сок</t>
  </si>
  <si>
    <t>292.3</t>
  </si>
  <si>
    <t>207.2</t>
  </si>
  <si>
    <t>640.5</t>
  </si>
  <si>
    <t>667.3</t>
  </si>
  <si>
    <t>224.34</t>
  </si>
  <si>
    <t>624.5</t>
  </si>
  <si>
    <t>701.3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</si>
</sst>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2" fontId="0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 wrapText="1"/>
    </xf>
    <xf numFmtId="164" fontId="0" fillId="0" borderId="0" xfId="0" applyNumberFormat="1"/>
    <xf numFmtId="2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" fontId="0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%20&#1085;&#1072;%2012%20&#1076;&#1085;&#1077;&#1081;%207-11%20&#1083;&#1077;&#1090;,%201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,"/>
      <sheetName val="7-11, лагерь роспот"/>
      <sheetName val="7-11 лагерь"/>
      <sheetName val="12-18"/>
      <sheetName val="12-18 (2)"/>
      <sheetName val="Лист2"/>
      <sheetName val="Лист3"/>
    </sheetNames>
    <sheetDataSet>
      <sheetData sheetId="0">
        <row r="47">
          <cell r="D47">
            <v>18.54</v>
          </cell>
          <cell r="H47">
            <v>192.06</v>
          </cell>
          <cell r="I47">
            <v>33.549999999999997</v>
          </cell>
          <cell r="J47">
            <v>252.09</v>
          </cell>
          <cell r="K47">
            <v>1.33</v>
          </cell>
          <cell r="L47">
            <v>5.8999999999999997E-2</v>
          </cell>
          <cell r="M47">
            <v>58.3</v>
          </cell>
          <cell r="N47">
            <v>0.11</v>
          </cell>
          <cell r="O47">
            <v>0.47</v>
          </cell>
        </row>
        <row r="49">
          <cell r="I49">
            <v>1.4</v>
          </cell>
          <cell r="J49">
            <v>2.8</v>
          </cell>
          <cell r="K49">
            <v>0.28000000000000003</v>
          </cell>
          <cell r="L49">
            <v>0</v>
          </cell>
          <cell r="M49">
            <v>0</v>
          </cell>
          <cell r="N49">
            <v>0</v>
          </cell>
          <cell r="O49">
            <v>0.03</v>
          </cell>
        </row>
        <row r="147">
          <cell r="H147">
            <v>170.72</v>
          </cell>
          <cell r="I147">
            <v>29.82</v>
          </cell>
          <cell r="J147">
            <v>224.08</v>
          </cell>
          <cell r="K147">
            <v>1.18</v>
          </cell>
          <cell r="L147">
            <v>83.8</v>
          </cell>
          <cell r="M147">
            <v>51.86</v>
          </cell>
          <cell r="N147">
            <v>0.01</v>
          </cell>
          <cell r="O147">
            <v>0.42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tabSelected="1" workbookViewId="0">
      <selection activeCell="Q9" sqref="Q9"/>
    </sheetView>
  </sheetViews>
  <sheetFormatPr defaultRowHeight="15" x14ac:dyDescent="0.25"/>
  <cols>
    <col min="1" max="1" width="7.7109375" customWidth="1"/>
    <col min="2" max="2" width="17.5703125" customWidth="1"/>
    <col min="3" max="3" width="7.42578125" customWidth="1"/>
    <col min="4" max="4" width="6.5703125" bestFit="1" customWidth="1"/>
    <col min="5" max="5" width="7.5703125" bestFit="1" customWidth="1"/>
    <col min="6" max="6" width="8.42578125" customWidth="1"/>
    <col min="7" max="7" width="9.5703125" bestFit="1" customWidth="1"/>
    <col min="8" max="8" width="8.28515625" customWidth="1"/>
    <col min="9" max="9" width="8.42578125" customWidth="1"/>
    <col min="10" max="10" width="7.85546875" customWidth="1"/>
    <col min="11" max="11" width="10.140625" customWidth="1"/>
    <col min="12" max="12" width="7" customWidth="1"/>
    <col min="13" max="13" width="9.5703125" bestFit="1" customWidth="1"/>
    <col min="14" max="14" width="7.28515625" customWidth="1"/>
    <col min="15" max="15" width="6.28515625" customWidth="1"/>
  </cols>
  <sheetData>
    <row r="1" spans="1:15" ht="19.5" thickBot="1" x14ac:dyDescent="0.35">
      <c r="A1" s="1" t="s">
        <v>0</v>
      </c>
    </row>
    <row r="2" spans="1:15" ht="43.5" customHeight="1" thickBot="1" x14ac:dyDescent="0.3">
      <c r="A2" s="58" t="s">
        <v>1</v>
      </c>
      <c r="B2" s="60" t="s">
        <v>2</v>
      </c>
      <c r="C2" s="58" t="s">
        <v>3</v>
      </c>
      <c r="D2" s="52" t="s">
        <v>4</v>
      </c>
      <c r="E2" s="53"/>
      <c r="F2" s="54"/>
      <c r="G2" s="58" t="s">
        <v>5</v>
      </c>
      <c r="H2" s="52" t="s">
        <v>6</v>
      </c>
      <c r="I2" s="53"/>
      <c r="J2" s="53"/>
      <c r="K2" s="54"/>
      <c r="L2" s="52" t="s">
        <v>7</v>
      </c>
      <c r="M2" s="53"/>
      <c r="N2" s="53"/>
      <c r="O2" s="54"/>
    </row>
    <row r="3" spans="1:15" ht="18.75" x14ac:dyDescent="0.25">
      <c r="A3" s="59"/>
      <c r="B3" s="61"/>
      <c r="C3" s="59"/>
      <c r="D3" s="15" t="s">
        <v>8</v>
      </c>
      <c r="E3" s="15" t="s">
        <v>9</v>
      </c>
      <c r="F3" s="16" t="s">
        <v>10</v>
      </c>
      <c r="G3" s="59"/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5" t="s">
        <v>17</v>
      </c>
      <c r="O3" s="15" t="s">
        <v>18</v>
      </c>
    </row>
    <row r="4" spans="1:15" x14ac:dyDescent="0.25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x14ac:dyDescent="0.25">
      <c r="A5" s="24">
        <v>14</v>
      </c>
      <c r="B5" s="32" t="s">
        <v>44</v>
      </c>
      <c r="C5" s="24">
        <v>20</v>
      </c>
      <c r="D5" s="24">
        <v>4.03</v>
      </c>
      <c r="E5" s="24">
        <v>0.02</v>
      </c>
      <c r="F5" s="24">
        <v>4.1100000000000003</v>
      </c>
      <c r="G5" s="24">
        <v>18</v>
      </c>
      <c r="H5" s="24">
        <v>2.4</v>
      </c>
      <c r="I5" s="24">
        <v>0</v>
      </c>
      <c r="J5" s="24">
        <v>3</v>
      </c>
      <c r="K5" s="24">
        <v>0</v>
      </c>
      <c r="L5" s="24">
        <v>40</v>
      </c>
      <c r="M5" s="24">
        <v>30</v>
      </c>
      <c r="N5" s="24">
        <v>0</v>
      </c>
      <c r="O5" s="24">
        <v>0</v>
      </c>
    </row>
    <row r="6" spans="1:15" ht="30" x14ac:dyDescent="0.25">
      <c r="A6" s="44">
        <v>204</v>
      </c>
      <c r="B6" s="29" t="s">
        <v>29</v>
      </c>
      <c r="C6" s="44">
        <v>180</v>
      </c>
      <c r="D6" s="35">
        <v>5.09</v>
      </c>
      <c r="E6" s="35">
        <v>9.15</v>
      </c>
      <c r="F6" s="35">
        <v>24.2</v>
      </c>
      <c r="G6" s="35">
        <v>207.6</v>
      </c>
      <c r="H6" s="35">
        <v>69.73</v>
      </c>
      <c r="I6" s="35">
        <v>34.67</v>
      </c>
      <c r="J6" s="35">
        <v>228.09</v>
      </c>
      <c r="K6" s="35">
        <v>1.27</v>
      </c>
      <c r="L6" s="35">
        <v>53.33</v>
      </c>
      <c r="M6" s="35">
        <v>40</v>
      </c>
      <c r="N6" s="35">
        <v>0.13</v>
      </c>
      <c r="O6" s="35">
        <v>0</v>
      </c>
    </row>
    <row r="7" spans="1:15" ht="25.5" x14ac:dyDescent="0.25">
      <c r="A7" s="24">
        <v>243</v>
      </c>
      <c r="B7" s="20" t="s">
        <v>58</v>
      </c>
      <c r="C7" s="24">
        <v>150</v>
      </c>
      <c r="D7" s="24">
        <v>10.24</v>
      </c>
      <c r="E7" s="24">
        <v>5.49</v>
      </c>
      <c r="F7" s="24">
        <v>24.9</v>
      </c>
      <c r="G7" s="24">
        <v>181.61</v>
      </c>
      <c r="H7" s="24">
        <v>20.83</v>
      </c>
      <c r="I7" s="24">
        <v>10.42</v>
      </c>
      <c r="J7" s="24"/>
      <c r="K7" s="24">
        <v>0.83</v>
      </c>
      <c r="L7" s="24"/>
      <c r="M7" s="24"/>
      <c r="N7" s="24"/>
      <c r="O7" s="24"/>
    </row>
    <row r="8" spans="1:15" ht="30" x14ac:dyDescent="0.25">
      <c r="A8" s="44">
        <v>375</v>
      </c>
      <c r="B8" s="26" t="s">
        <v>59</v>
      </c>
      <c r="C8" s="44">
        <v>180</v>
      </c>
      <c r="D8" s="44">
        <v>0.47</v>
      </c>
      <c r="E8" s="44">
        <v>8.1000000000000003E-2</v>
      </c>
      <c r="F8" s="44">
        <v>28.8</v>
      </c>
      <c r="G8" s="44">
        <v>176</v>
      </c>
      <c r="H8" s="44">
        <v>16.670000000000002</v>
      </c>
      <c r="I8" s="44">
        <v>7.78</v>
      </c>
      <c r="J8" s="44">
        <v>7.05</v>
      </c>
      <c r="K8" s="44">
        <v>0.88</v>
      </c>
      <c r="L8" s="44">
        <v>0</v>
      </c>
      <c r="M8" s="44">
        <v>22.76</v>
      </c>
      <c r="N8" s="44">
        <v>2.4E-2</v>
      </c>
      <c r="O8" s="44">
        <v>3.17</v>
      </c>
    </row>
    <row r="9" spans="1:15" x14ac:dyDescent="0.25">
      <c r="A9" s="43" t="s">
        <v>46</v>
      </c>
      <c r="B9" s="19" t="s">
        <v>20</v>
      </c>
      <c r="C9" s="24">
        <v>50</v>
      </c>
      <c r="D9" s="24">
        <v>3.8</v>
      </c>
      <c r="E9" s="24">
        <v>0.4</v>
      </c>
      <c r="F9" s="51">
        <v>44371</v>
      </c>
      <c r="G9" s="24" t="s">
        <v>60</v>
      </c>
      <c r="H9" s="24">
        <v>6</v>
      </c>
      <c r="I9" s="24">
        <v>4.2</v>
      </c>
      <c r="J9" s="24">
        <v>19.2</v>
      </c>
      <c r="K9" s="24">
        <v>0.36</v>
      </c>
      <c r="L9" s="24"/>
      <c r="M9" s="24"/>
      <c r="N9" s="24">
        <v>0.04</v>
      </c>
      <c r="O9" s="24"/>
    </row>
    <row r="10" spans="1:15" x14ac:dyDescent="0.25">
      <c r="A10" s="40"/>
      <c r="B10" s="40" t="s">
        <v>21</v>
      </c>
      <c r="C10" s="35"/>
      <c r="D10" s="35">
        <f>SUM(D5:D9)</f>
        <v>23.63</v>
      </c>
      <c r="E10" s="35">
        <f t="shared" ref="E10:O10" si="0">SUM(E5:E9)</f>
        <v>15.141</v>
      </c>
      <c r="F10" s="35">
        <f t="shared" si="0"/>
        <v>44453.01</v>
      </c>
      <c r="G10" s="35" t="s">
        <v>76</v>
      </c>
      <c r="H10" s="35">
        <f t="shared" si="0"/>
        <v>115.63000000000001</v>
      </c>
      <c r="I10" s="35">
        <f t="shared" si="0"/>
        <v>57.070000000000007</v>
      </c>
      <c r="J10" s="35">
        <f t="shared" si="0"/>
        <v>257.34000000000003</v>
      </c>
      <c r="K10" s="35">
        <f t="shared" si="0"/>
        <v>3.34</v>
      </c>
      <c r="L10" s="35">
        <f t="shared" si="0"/>
        <v>93.33</v>
      </c>
      <c r="M10" s="35">
        <f t="shared" si="0"/>
        <v>92.76</v>
      </c>
      <c r="N10" s="35">
        <f t="shared" si="0"/>
        <v>0.19400000000000001</v>
      </c>
      <c r="O10" s="35">
        <f t="shared" si="0"/>
        <v>3.17</v>
      </c>
    </row>
    <row r="11" spans="1:15" ht="18.75" x14ac:dyDescent="0.3">
      <c r="A11" s="1"/>
    </row>
    <row r="12" spans="1:15" ht="18.75" x14ac:dyDescent="0.3">
      <c r="A12" s="1" t="s">
        <v>22</v>
      </c>
    </row>
    <row r="13" spans="1:15" ht="43.5" customHeight="1" x14ac:dyDescent="0.25">
      <c r="A13" s="56" t="s">
        <v>1</v>
      </c>
      <c r="B13" s="57" t="s">
        <v>2</v>
      </c>
      <c r="C13" s="56" t="s">
        <v>3</v>
      </c>
      <c r="D13" s="57" t="s">
        <v>4</v>
      </c>
      <c r="E13" s="57"/>
      <c r="F13" s="57"/>
      <c r="G13" s="56" t="s">
        <v>5</v>
      </c>
      <c r="H13" s="57" t="s">
        <v>6</v>
      </c>
      <c r="I13" s="57"/>
      <c r="J13" s="57"/>
      <c r="K13" s="57"/>
      <c r="L13" s="57" t="s">
        <v>7</v>
      </c>
      <c r="M13" s="57"/>
      <c r="N13" s="57"/>
      <c r="O13" s="57"/>
    </row>
    <row r="14" spans="1:15" x14ac:dyDescent="0.25">
      <c r="A14" s="56"/>
      <c r="B14" s="57"/>
      <c r="C14" s="56"/>
      <c r="D14" s="23" t="s">
        <v>8</v>
      </c>
      <c r="E14" s="23" t="s">
        <v>9</v>
      </c>
      <c r="F14" s="23" t="s">
        <v>10</v>
      </c>
      <c r="G14" s="56"/>
      <c r="H14" s="23" t="s">
        <v>11</v>
      </c>
      <c r="I14" s="23" t="s">
        <v>12</v>
      </c>
      <c r="J14" s="23" t="s">
        <v>13</v>
      </c>
      <c r="K14" s="23" t="s">
        <v>14</v>
      </c>
      <c r="L14" s="23" t="s">
        <v>15</v>
      </c>
      <c r="M14" s="23" t="s">
        <v>16</v>
      </c>
      <c r="N14" s="23" t="s">
        <v>17</v>
      </c>
      <c r="O14" s="23" t="s">
        <v>18</v>
      </c>
    </row>
    <row r="15" spans="1:15" x14ac:dyDescent="0.25">
      <c r="A15" s="62" t="s">
        <v>40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30" x14ac:dyDescent="0.25">
      <c r="A16" s="41">
        <v>173</v>
      </c>
      <c r="B16" s="42" t="s">
        <v>31</v>
      </c>
      <c r="C16" s="44">
        <v>180</v>
      </c>
      <c r="D16" s="36">
        <v>5.76</v>
      </c>
      <c r="E16" s="36">
        <v>8.4600000000000009</v>
      </c>
      <c r="F16" s="36">
        <v>30.78</v>
      </c>
      <c r="G16" s="36">
        <v>173.9</v>
      </c>
      <c r="H16" s="36">
        <v>24.7</v>
      </c>
      <c r="I16" s="36">
        <v>6.2</v>
      </c>
      <c r="J16" s="36">
        <v>13.9</v>
      </c>
      <c r="K16" s="36">
        <v>0.5</v>
      </c>
      <c r="L16" s="36">
        <v>0</v>
      </c>
      <c r="M16" s="36">
        <v>213.3</v>
      </c>
      <c r="N16" s="36">
        <v>0</v>
      </c>
      <c r="O16" s="36">
        <v>2.4</v>
      </c>
    </row>
    <row r="17" spans="1:16" ht="45" x14ac:dyDescent="0.25">
      <c r="A17" s="41">
        <v>234</v>
      </c>
      <c r="B17" s="13" t="s">
        <v>65</v>
      </c>
      <c r="C17" s="44">
        <v>150</v>
      </c>
      <c r="D17" s="44">
        <v>6.95</v>
      </c>
      <c r="E17" s="44">
        <v>5.49</v>
      </c>
      <c r="F17" s="44">
        <v>6.86</v>
      </c>
      <c r="G17" s="44" t="s">
        <v>74</v>
      </c>
      <c r="H17" s="44">
        <v>7.5</v>
      </c>
      <c r="I17" s="44">
        <v>5.25</v>
      </c>
      <c r="J17" s="44">
        <v>24</v>
      </c>
      <c r="K17" s="44">
        <v>0.45</v>
      </c>
      <c r="L17" s="44">
        <v>0</v>
      </c>
      <c r="M17" s="44">
        <v>0</v>
      </c>
      <c r="N17" s="44">
        <v>0.05</v>
      </c>
      <c r="O17" s="44">
        <v>0</v>
      </c>
    </row>
    <row r="18" spans="1:16" ht="30" x14ac:dyDescent="0.25">
      <c r="A18" s="44">
        <v>74</v>
      </c>
      <c r="B18" s="45" t="s">
        <v>47</v>
      </c>
      <c r="C18" s="44">
        <v>20</v>
      </c>
      <c r="D18" s="44">
        <v>0.28999999999999998</v>
      </c>
      <c r="E18" s="44">
        <v>0.85</v>
      </c>
      <c r="F18" s="44">
        <v>1.46</v>
      </c>
      <c r="G18" s="44">
        <v>18.600000000000001</v>
      </c>
      <c r="H18" s="44">
        <v>10.96</v>
      </c>
      <c r="I18" s="44">
        <v>4.0999999999999996</v>
      </c>
      <c r="J18" s="44">
        <v>10.220000000000001</v>
      </c>
      <c r="K18" s="44">
        <v>0.15</v>
      </c>
      <c r="L18" s="44">
        <v>0</v>
      </c>
      <c r="M18" s="44">
        <v>607.79999999999995</v>
      </c>
      <c r="N18" s="44">
        <v>1E-3</v>
      </c>
      <c r="O18" s="44">
        <v>1.4</v>
      </c>
    </row>
    <row r="19" spans="1:16" x14ac:dyDescent="0.25">
      <c r="A19" s="44">
        <v>389</v>
      </c>
      <c r="B19" s="45" t="s">
        <v>48</v>
      </c>
      <c r="C19" s="44">
        <v>180</v>
      </c>
      <c r="D19" s="35">
        <v>0.4</v>
      </c>
      <c r="E19" s="35">
        <v>0</v>
      </c>
      <c r="F19" s="35">
        <v>19.899999999999999</v>
      </c>
      <c r="G19" s="35">
        <v>89</v>
      </c>
      <c r="H19" s="35">
        <v>14</v>
      </c>
      <c r="I19" s="35">
        <v>8</v>
      </c>
      <c r="J19" s="35">
        <v>14</v>
      </c>
      <c r="K19" s="35">
        <v>2.8</v>
      </c>
      <c r="L19" s="35">
        <v>0</v>
      </c>
      <c r="M19" s="35">
        <v>0</v>
      </c>
      <c r="N19" s="35">
        <v>2.1999999999999999E-2</v>
      </c>
      <c r="O19" s="35">
        <v>4</v>
      </c>
    </row>
    <row r="20" spans="1:16" x14ac:dyDescent="0.25">
      <c r="A20" s="33" t="s">
        <v>46</v>
      </c>
      <c r="B20" s="19" t="s">
        <v>20</v>
      </c>
      <c r="C20" s="24">
        <v>50</v>
      </c>
      <c r="D20" s="24">
        <v>3.8</v>
      </c>
      <c r="E20" s="24">
        <v>0.4</v>
      </c>
      <c r="F20" s="24">
        <v>24.6</v>
      </c>
      <c r="G20" s="24">
        <v>118.7</v>
      </c>
      <c r="H20" s="24">
        <v>6</v>
      </c>
      <c r="I20" s="24">
        <v>4.2</v>
      </c>
      <c r="J20" s="24">
        <v>19.2</v>
      </c>
      <c r="K20" s="24">
        <v>0.36</v>
      </c>
      <c r="L20" s="24"/>
      <c r="M20" s="24"/>
      <c r="N20" s="24">
        <v>0.04</v>
      </c>
      <c r="O20" s="24"/>
    </row>
    <row r="21" spans="1:16" x14ac:dyDescent="0.25">
      <c r="A21" s="22"/>
      <c r="B21" s="22" t="s">
        <v>21</v>
      </c>
      <c r="C21" s="23"/>
      <c r="D21" s="37">
        <f>SUM(D16:D20)</f>
        <v>17.2</v>
      </c>
      <c r="E21" s="37">
        <f t="shared" ref="E21:N21" si="1">SUM(E16:E20)</f>
        <v>15.200000000000001</v>
      </c>
      <c r="F21" s="37">
        <f>SUM(F16:F20)</f>
        <v>83.6</v>
      </c>
      <c r="G21" s="37" t="s">
        <v>75</v>
      </c>
      <c r="H21" s="37">
        <f t="shared" si="1"/>
        <v>63.160000000000004</v>
      </c>
      <c r="I21" s="37">
        <f t="shared" si="1"/>
        <v>27.749999999999996</v>
      </c>
      <c r="J21" s="37">
        <f t="shared" si="1"/>
        <v>81.319999999999993</v>
      </c>
      <c r="K21" s="37">
        <f t="shared" si="1"/>
        <v>4.26</v>
      </c>
      <c r="L21" s="37">
        <f t="shared" si="1"/>
        <v>0</v>
      </c>
      <c r="M21" s="37">
        <f t="shared" si="1"/>
        <v>821.09999999999991</v>
      </c>
      <c r="N21" s="37">
        <f t="shared" si="1"/>
        <v>0.11300000000000002</v>
      </c>
      <c r="O21" s="37">
        <f>SUM(O16:O20)</f>
        <v>7.8</v>
      </c>
    </row>
    <row r="22" spans="1:1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6" ht="18.75" x14ac:dyDescent="0.3">
      <c r="A23" s="1"/>
    </row>
    <row r="24" spans="1:16" ht="18.75" x14ac:dyDescent="0.3">
      <c r="A24" s="1" t="s">
        <v>24</v>
      </c>
    </row>
    <row r="25" spans="1:16" ht="43.5" customHeight="1" x14ac:dyDescent="0.25">
      <c r="A25" s="62" t="s">
        <v>1</v>
      </c>
      <c r="B25" s="62" t="s">
        <v>2</v>
      </c>
      <c r="C25" s="62" t="s">
        <v>3</v>
      </c>
      <c r="D25" s="62" t="s">
        <v>4</v>
      </c>
      <c r="E25" s="62"/>
      <c r="F25" s="62"/>
      <c r="G25" s="62" t="s">
        <v>5</v>
      </c>
      <c r="H25" s="62" t="s">
        <v>6</v>
      </c>
      <c r="I25" s="62"/>
      <c r="J25" s="62"/>
      <c r="K25" s="62"/>
      <c r="L25" s="62" t="s">
        <v>7</v>
      </c>
      <c r="M25" s="62"/>
      <c r="N25" s="62"/>
      <c r="O25" s="62"/>
    </row>
    <row r="26" spans="1:16" x14ac:dyDescent="0.25">
      <c r="A26" s="62"/>
      <c r="B26" s="62"/>
      <c r="C26" s="62"/>
      <c r="D26" s="44" t="s">
        <v>8</v>
      </c>
      <c r="E26" s="44" t="s">
        <v>9</v>
      </c>
      <c r="F26" s="44" t="s">
        <v>10</v>
      </c>
      <c r="G26" s="62"/>
      <c r="H26" s="44" t="s">
        <v>11</v>
      </c>
      <c r="I26" s="44" t="s">
        <v>12</v>
      </c>
      <c r="J26" s="44" t="s">
        <v>13</v>
      </c>
      <c r="K26" s="44" t="s">
        <v>14</v>
      </c>
      <c r="L26" s="44" t="s">
        <v>15</v>
      </c>
      <c r="M26" s="44" t="s">
        <v>16</v>
      </c>
      <c r="N26" s="44" t="s">
        <v>17</v>
      </c>
      <c r="O26" s="44" t="s">
        <v>18</v>
      </c>
    </row>
    <row r="27" spans="1:16" x14ac:dyDescent="0.25">
      <c r="A27" s="62" t="s">
        <v>40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31"/>
    </row>
    <row r="28" spans="1:16" x14ac:dyDescent="0.25">
      <c r="A28" s="41">
        <v>171</v>
      </c>
      <c r="B28" s="42" t="s">
        <v>23</v>
      </c>
      <c r="C28" s="48">
        <v>180</v>
      </c>
      <c r="D28" s="36">
        <v>6.12</v>
      </c>
      <c r="E28" s="36">
        <v>10.98</v>
      </c>
      <c r="F28" s="36">
        <v>41.04</v>
      </c>
      <c r="G28" s="36">
        <v>265</v>
      </c>
      <c r="H28" s="36">
        <f>'[1]7-11,'!H47/150*200</f>
        <v>256.08</v>
      </c>
      <c r="I28" s="36">
        <f>'[1]7-11,'!I47/150*200</f>
        <v>44.733333333333327</v>
      </c>
      <c r="J28" s="36">
        <f>'[1]7-11,'!J47/150*200</f>
        <v>336.12</v>
      </c>
      <c r="K28" s="36">
        <f>'[1]7-11,'!K47/150*200</f>
        <v>1.7733333333333334</v>
      </c>
      <c r="L28" s="36">
        <f>'[1]7-11,'!L47/150*200</f>
        <v>7.8666666666666663E-2</v>
      </c>
      <c r="M28" s="36">
        <f>'[1]7-11,'!M47/150*200</f>
        <v>77.733333333333334</v>
      </c>
      <c r="N28" s="36">
        <f>'[1]7-11,'!N47/150*200</f>
        <v>0.14666666666666667</v>
      </c>
      <c r="O28" s="36">
        <f>'[1]7-11,'!O47/150*200</f>
        <v>0.62666666666666659</v>
      </c>
      <c r="P28" s="31"/>
    </row>
    <row r="29" spans="1:16" ht="30" x14ac:dyDescent="0.25">
      <c r="A29" s="41">
        <v>277</v>
      </c>
      <c r="B29" s="13" t="s">
        <v>66</v>
      </c>
      <c r="C29" s="49">
        <v>120</v>
      </c>
      <c r="D29" s="48">
        <v>12.2</v>
      </c>
      <c r="E29" s="36">
        <v>9.76</v>
      </c>
      <c r="F29" s="36">
        <v>9.26</v>
      </c>
      <c r="G29" s="36" t="s">
        <v>67</v>
      </c>
      <c r="H29" s="36">
        <v>210</v>
      </c>
      <c r="I29" s="36">
        <f>'[1]7-11,'!I49/150*175</f>
        <v>1.6333333333333331</v>
      </c>
      <c r="J29" s="36">
        <f>'[1]7-11,'!J49/150*175</f>
        <v>3.2666666666666662</v>
      </c>
      <c r="K29" s="36">
        <f>'[1]7-11,'!K49/150*175</f>
        <v>0.32666666666666672</v>
      </c>
      <c r="L29" s="36">
        <f>'[1]7-11,'!L49/150*175</f>
        <v>0</v>
      </c>
      <c r="M29" s="36">
        <f>'[1]7-11,'!M49/150*175</f>
        <v>0</v>
      </c>
      <c r="N29" s="36">
        <f>'[1]7-11,'!N49/150*175</f>
        <v>0</v>
      </c>
      <c r="O29" s="36">
        <f>'[1]7-11,'!O49/150*175</f>
        <v>3.4999999999999996E-2</v>
      </c>
      <c r="P29" s="50"/>
    </row>
    <row r="30" spans="1:16" ht="30" x14ac:dyDescent="0.25">
      <c r="A30" s="44">
        <v>21</v>
      </c>
      <c r="B30" s="32" t="s">
        <v>49</v>
      </c>
      <c r="C30" s="44">
        <v>30</v>
      </c>
      <c r="D30" s="44">
        <v>0.27</v>
      </c>
      <c r="E30" s="44">
        <v>1.8</v>
      </c>
      <c r="F30" s="44">
        <v>1.29</v>
      </c>
      <c r="G30" s="44">
        <v>21</v>
      </c>
      <c r="H30" s="44">
        <v>4.8</v>
      </c>
      <c r="I30" s="44">
        <v>0</v>
      </c>
      <c r="J30" s="44">
        <v>6</v>
      </c>
      <c r="K30" s="44">
        <v>0</v>
      </c>
      <c r="L30" s="44">
        <v>80</v>
      </c>
      <c r="M30" s="44">
        <v>60</v>
      </c>
      <c r="N30" s="44">
        <v>0</v>
      </c>
      <c r="O30" s="44">
        <v>0</v>
      </c>
      <c r="P30" s="31"/>
    </row>
    <row r="31" spans="1:16" x14ac:dyDescent="0.25">
      <c r="A31" s="44">
        <v>342</v>
      </c>
      <c r="B31" s="13" t="s">
        <v>50</v>
      </c>
      <c r="C31" s="41">
        <v>180</v>
      </c>
      <c r="D31" s="41">
        <v>1.26</v>
      </c>
      <c r="E31" s="41">
        <v>1.8</v>
      </c>
      <c r="F31" s="41">
        <v>20.16</v>
      </c>
      <c r="G31" s="41">
        <v>103</v>
      </c>
      <c r="H31" s="41">
        <v>18.559999999999999</v>
      </c>
      <c r="I31" s="41">
        <v>4.6500000000000004</v>
      </c>
      <c r="J31" s="41">
        <v>10.4</v>
      </c>
      <c r="K31" s="41">
        <v>0.35</v>
      </c>
      <c r="L31" s="41">
        <v>0</v>
      </c>
      <c r="M31" s="41">
        <v>160</v>
      </c>
      <c r="N31" s="41">
        <v>0</v>
      </c>
      <c r="O31" s="41">
        <v>1.8</v>
      </c>
    </row>
    <row r="32" spans="1:16" x14ac:dyDescent="0.25">
      <c r="A32" s="44" t="s">
        <v>25</v>
      </c>
      <c r="B32" s="19" t="s">
        <v>20</v>
      </c>
      <c r="C32" s="44">
        <v>50</v>
      </c>
      <c r="D32" s="35">
        <v>3.8</v>
      </c>
      <c r="E32" s="35">
        <v>0.4</v>
      </c>
      <c r="F32" s="35">
        <v>24.6</v>
      </c>
      <c r="G32" s="35">
        <v>118.7</v>
      </c>
      <c r="H32" s="35">
        <v>6</v>
      </c>
      <c r="I32" s="35">
        <v>4.2</v>
      </c>
      <c r="J32" s="35">
        <v>19.2</v>
      </c>
      <c r="K32" s="35">
        <v>0.36</v>
      </c>
      <c r="L32" s="35"/>
      <c r="M32" s="35"/>
      <c r="N32" s="35">
        <v>0.04</v>
      </c>
      <c r="O32" s="35"/>
    </row>
    <row r="33" spans="1:15" x14ac:dyDescent="0.25">
      <c r="A33" s="44"/>
      <c r="B33" s="18" t="s">
        <v>21</v>
      </c>
      <c r="C33" s="44"/>
      <c r="D33" s="35">
        <f>SUM(D28:D32)</f>
        <v>23.650000000000002</v>
      </c>
      <c r="E33" s="35">
        <f t="shared" ref="E33:O33" si="2">SUM(E28:E32)</f>
        <v>24.740000000000002</v>
      </c>
      <c r="F33" s="35">
        <f t="shared" si="2"/>
        <v>96.35</v>
      </c>
      <c r="G33" s="35" t="s">
        <v>73</v>
      </c>
      <c r="H33" s="35">
        <f t="shared" si="2"/>
        <v>495.44</v>
      </c>
      <c r="I33" s="35">
        <f t="shared" si="2"/>
        <v>55.216666666666661</v>
      </c>
      <c r="J33" s="35">
        <f t="shared" si="2"/>
        <v>374.98666666666662</v>
      </c>
      <c r="K33" s="35">
        <f t="shared" si="2"/>
        <v>2.81</v>
      </c>
      <c r="L33" s="35">
        <f t="shared" si="2"/>
        <v>80.078666666666663</v>
      </c>
      <c r="M33" s="35">
        <f t="shared" si="2"/>
        <v>297.73333333333335</v>
      </c>
      <c r="N33" s="35">
        <f t="shared" si="2"/>
        <v>0.18666666666666668</v>
      </c>
      <c r="O33" s="35">
        <f t="shared" si="2"/>
        <v>2.4616666666666669</v>
      </c>
    </row>
    <row r="34" spans="1:15" ht="18.75" x14ac:dyDescent="0.3">
      <c r="A34" s="1"/>
    </row>
    <row r="35" spans="1:15" ht="18.75" x14ac:dyDescent="0.3">
      <c r="A35" s="1" t="s">
        <v>28</v>
      </c>
    </row>
    <row r="36" spans="1:15" ht="43.5" customHeight="1" x14ac:dyDescent="0.25">
      <c r="A36" s="62" t="s">
        <v>1</v>
      </c>
      <c r="B36" s="62" t="s">
        <v>2</v>
      </c>
      <c r="C36" s="62" t="s">
        <v>3</v>
      </c>
      <c r="D36" s="62" t="s">
        <v>4</v>
      </c>
      <c r="E36" s="62"/>
      <c r="F36" s="62"/>
      <c r="G36" s="62" t="s">
        <v>5</v>
      </c>
      <c r="H36" s="62" t="s">
        <v>6</v>
      </c>
      <c r="I36" s="62"/>
      <c r="J36" s="62"/>
      <c r="K36" s="62"/>
      <c r="L36" s="62" t="s">
        <v>7</v>
      </c>
      <c r="M36" s="62"/>
      <c r="N36" s="62"/>
      <c r="O36" s="62"/>
    </row>
    <row r="37" spans="1:15" x14ac:dyDescent="0.25">
      <c r="A37" s="62"/>
      <c r="B37" s="62"/>
      <c r="C37" s="62"/>
      <c r="D37" s="24" t="s">
        <v>8</v>
      </c>
      <c r="E37" s="24" t="s">
        <v>9</v>
      </c>
      <c r="F37" s="24" t="s">
        <v>10</v>
      </c>
      <c r="G37" s="62"/>
      <c r="H37" s="24" t="s">
        <v>11</v>
      </c>
      <c r="I37" s="24" t="s">
        <v>12</v>
      </c>
      <c r="J37" s="24" t="s">
        <v>13</v>
      </c>
      <c r="K37" s="24" t="s">
        <v>14</v>
      </c>
      <c r="L37" s="24" t="s">
        <v>15</v>
      </c>
      <c r="M37" s="24" t="s">
        <v>16</v>
      </c>
      <c r="N37" s="24" t="s">
        <v>17</v>
      </c>
      <c r="O37" s="24" t="s">
        <v>18</v>
      </c>
    </row>
    <row r="38" spans="1:15" x14ac:dyDescent="0.25">
      <c r="A38" s="62" t="s">
        <v>40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30" x14ac:dyDescent="0.25">
      <c r="A39" s="24">
        <v>517</v>
      </c>
      <c r="B39" s="45" t="s">
        <v>51</v>
      </c>
      <c r="C39" s="24">
        <v>130</v>
      </c>
      <c r="D39" s="35">
        <v>12.7</v>
      </c>
      <c r="E39" s="35">
        <v>6.48</v>
      </c>
      <c r="F39" s="35">
        <v>6.72</v>
      </c>
      <c r="G39" s="35" t="s">
        <v>68</v>
      </c>
      <c r="H39" s="35">
        <v>47.3</v>
      </c>
      <c r="I39" s="35">
        <v>44.5</v>
      </c>
      <c r="J39" s="35">
        <v>169.18</v>
      </c>
      <c r="K39" s="35">
        <v>0.96</v>
      </c>
      <c r="L39" s="35">
        <v>6.88</v>
      </c>
      <c r="M39" s="35">
        <v>224.3</v>
      </c>
      <c r="N39" s="35">
        <v>0.06</v>
      </c>
      <c r="O39" s="35">
        <v>4.7</v>
      </c>
    </row>
    <row r="40" spans="1:15" ht="30" x14ac:dyDescent="0.25">
      <c r="A40" s="44">
        <v>520</v>
      </c>
      <c r="B40" s="17" t="s">
        <v>27</v>
      </c>
      <c r="C40" s="44">
        <v>180</v>
      </c>
      <c r="D40" s="36">
        <v>3.8</v>
      </c>
      <c r="E40" s="36">
        <v>9.6</v>
      </c>
      <c r="F40" s="36">
        <v>25.9</v>
      </c>
      <c r="G40" s="36">
        <v>226.8</v>
      </c>
      <c r="H40" s="36">
        <v>14.8</v>
      </c>
      <c r="I40" s="36">
        <v>11.4</v>
      </c>
      <c r="J40" s="36">
        <v>49.2</v>
      </c>
      <c r="K40" s="36">
        <v>1.1000000000000001</v>
      </c>
      <c r="L40" s="36">
        <v>0</v>
      </c>
      <c r="M40" s="36">
        <v>0</v>
      </c>
      <c r="N40" s="36">
        <v>0.1</v>
      </c>
      <c r="O40" s="36">
        <v>0</v>
      </c>
    </row>
    <row r="41" spans="1:15" x14ac:dyDescent="0.25">
      <c r="A41" s="24">
        <v>316</v>
      </c>
      <c r="B41" s="45" t="s">
        <v>52</v>
      </c>
      <c r="C41" s="24">
        <v>30</v>
      </c>
      <c r="D41" s="35">
        <v>0.27</v>
      </c>
      <c r="E41" s="35">
        <v>0.81</v>
      </c>
      <c r="F41" s="35">
        <v>2.13</v>
      </c>
      <c r="G41" s="35">
        <v>39</v>
      </c>
      <c r="H41" s="35">
        <v>10.96</v>
      </c>
      <c r="I41" s="35">
        <v>4.0999999999999996</v>
      </c>
      <c r="J41" s="35">
        <v>10.220000000000001</v>
      </c>
      <c r="K41" s="35">
        <v>0.15</v>
      </c>
      <c r="L41" s="35">
        <v>0</v>
      </c>
      <c r="M41" s="35">
        <v>607.79999999999995</v>
      </c>
      <c r="N41" s="35">
        <v>1E-3</v>
      </c>
      <c r="O41" s="35">
        <v>1.4</v>
      </c>
    </row>
    <row r="42" spans="1:15" x14ac:dyDescent="0.25">
      <c r="A42" s="43">
        <v>346</v>
      </c>
      <c r="B42" s="30" t="s">
        <v>26</v>
      </c>
      <c r="C42" s="44">
        <v>180</v>
      </c>
      <c r="D42" s="44">
        <v>0.4</v>
      </c>
      <c r="E42" s="44">
        <v>0.09</v>
      </c>
      <c r="F42" s="44">
        <v>30.6</v>
      </c>
      <c r="G42" s="44">
        <v>52</v>
      </c>
      <c r="H42" s="44">
        <v>6.27</v>
      </c>
      <c r="I42" s="44">
        <v>3.13</v>
      </c>
      <c r="J42" s="44">
        <v>3.83</v>
      </c>
      <c r="K42" s="44">
        <v>0.83</v>
      </c>
      <c r="L42" s="44">
        <v>0</v>
      </c>
      <c r="M42" s="44">
        <v>0.08</v>
      </c>
      <c r="N42" s="44">
        <v>0.01</v>
      </c>
      <c r="O42" s="44">
        <v>1.6</v>
      </c>
    </row>
    <row r="43" spans="1:15" x14ac:dyDescent="0.25">
      <c r="A43" s="43" t="s">
        <v>46</v>
      </c>
      <c r="B43" s="13" t="s">
        <v>20</v>
      </c>
      <c r="C43" s="44">
        <v>50</v>
      </c>
      <c r="D43" s="35">
        <v>3.84</v>
      </c>
      <c r="E43" s="35">
        <v>0.4</v>
      </c>
      <c r="F43" s="35">
        <v>24.6</v>
      </c>
      <c r="G43" s="35">
        <v>118.7</v>
      </c>
      <c r="H43" s="35">
        <v>6</v>
      </c>
      <c r="I43" s="35">
        <v>4.2</v>
      </c>
      <c r="J43" s="35">
        <v>19.2</v>
      </c>
      <c r="K43" s="35">
        <v>0.36</v>
      </c>
      <c r="L43" s="35"/>
      <c r="M43" s="35"/>
      <c r="N43" s="35">
        <v>0.04</v>
      </c>
      <c r="O43" s="35"/>
    </row>
    <row r="44" spans="1:15" x14ac:dyDescent="0.25">
      <c r="A44" s="24"/>
      <c r="B44" s="29" t="s">
        <v>21</v>
      </c>
      <c r="C44" s="24"/>
      <c r="D44" s="35">
        <f t="shared" ref="D44:O44" si="3">SUM(D39:D43)</f>
        <v>21.009999999999998</v>
      </c>
      <c r="E44" s="35">
        <f t="shared" si="3"/>
        <v>17.379999999999995</v>
      </c>
      <c r="F44" s="35">
        <f t="shared" si="3"/>
        <v>89.949999999999989</v>
      </c>
      <c r="G44" s="35">
        <v>590</v>
      </c>
      <c r="H44" s="35">
        <f t="shared" si="3"/>
        <v>85.33</v>
      </c>
      <c r="I44" s="35">
        <f t="shared" si="3"/>
        <v>67.33</v>
      </c>
      <c r="J44" s="35">
        <f t="shared" si="3"/>
        <v>251.63</v>
      </c>
      <c r="K44" s="35">
        <f t="shared" si="3"/>
        <v>3.4</v>
      </c>
      <c r="L44" s="35">
        <f t="shared" si="3"/>
        <v>6.88</v>
      </c>
      <c r="M44" s="35">
        <f t="shared" si="3"/>
        <v>832.18</v>
      </c>
      <c r="N44" s="35">
        <f t="shared" si="3"/>
        <v>0.21100000000000002</v>
      </c>
      <c r="O44" s="35">
        <f t="shared" si="3"/>
        <v>7.6999999999999993</v>
      </c>
    </row>
    <row r="45" spans="1:15" ht="18.75" x14ac:dyDescent="0.3">
      <c r="A45" s="1"/>
    </row>
    <row r="46" spans="1:15" ht="18.75" x14ac:dyDescent="0.3">
      <c r="A46" s="1" t="s">
        <v>30</v>
      </c>
    </row>
    <row r="47" spans="1:15" ht="43.5" customHeight="1" x14ac:dyDescent="0.25">
      <c r="A47" s="56" t="s">
        <v>1</v>
      </c>
      <c r="B47" s="57" t="s">
        <v>2</v>
      </c>
      <c r="C47" s="56" t="s">
        <v>3</v>
      </c>
      <c r="D47" s="57" t="s">
        <v>4</v>
      </c>
      <c r="E47" s="57"/>
      <c r="F47" s="57"/>
      <c r="G47" s="56" t="s">
        <v>5</v>
      </c>
      <c r="H47" s="57" t="s">
        <v>6</v>
      </c>
      <c r="I47" s="57"/>
      <c r="J47" s="57"/>
      <c r="K47" s="57"/>
      <c r="L47" s="57" t="s">
        <v>7</v>
      </c>
      <c r="M47" s="57"/>
      <c r="N47" s="57"/>
      <c r="O47" s="57"/>
    </row>
    <row r="48" spans="1:15" x14ac:dyDescent="0.25">
      <c r="A48" s="56"/>
      <c r="B48" s="57"/>
      <c r="C48" s="56"/>
      <c r="D48" s="23" t="s">
        <v>8</v>
      </c>
      <c r="E48" s="23" t="s">
        <v>9</v>
      </c>
      <c r="F48" s="23" t="s">
        <v>10</v>
      </c>
      <c r="G48" s="56"/>
      <c r="H48" s="23" t="s">
        <v>11</v>
      </c>
      <c r="I48" s="23" t="s">
        <v>12</v>
      </c>
      <c r="J48" s="23" t="s">
        <v>13</v>
      </c>
      <c r="K48" s="23" t="s">
        <v>14</v>
      </c>
      <c r="L48" s="23" t="s">
        <v>15</v>
      </c>
      <c r="M48" s="23" t="s">
        <v>16</v>
      </c>
      <c r="N48" s="23" t="s">
        <v>17</v>
      </c>
      <c r="O48" s="23" t="s">
        <v>18</v>
      </c>
    </row>
    <row r="49" spans="1:15" x14ac:dyDescent="0.25">
      <c r="A49" s="63" t="s">
        <v>40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x14ac:dyDescent="0.25">
      <c r="A50" s="23" t="s">
        <v>25</v>
      </c>
      <c r="B50" s="13" t="s">
        <v>54</v>
      </c>
      <c r="C50" s="24">
        <v>30</v>
      </c>
      <c r="D50" s="24">
        <v>0.48</v>
      </c>
      <c r="E50" s="24">
        <v>0.08</v>
      </c>
      <c r="F50" s="24">
        <v>1.35</v>
      </c>
      <c r="G50" s="24">
        <v>9</v>
      </c>
      <c r="H50" s="24">
        <v>9.31</v>
      </c>
      <c r="I50" s="24">
        <v>6.44</v>
      </c>
      <c r="J50" s="24">
        <v>12.18</v>
      </c>
      <c r="K50" s="24">
        <v>0.2</v>
      </c>
      <c r="L50" s="24">
        <v>0</v>
      </c>
      <c r="M50" s="24">
        <v>1731</v>
      </c>
      <c r="N50" s="24">
        <v>8.0000000000000002E-3</v>
      </c>
      <c r="O50" s="24">
        <v>0.84</v>
      </c>
    </row>
    <row r="51" spans="1:15" x14ac:dyDescent="0.25">
      <c r="A51" s="44">
        <v>443</v>
      </c>
      <c r="B51" s="32" t="s">
        <v>53</v>
      </c>
      <c r="C51" s="44">
        <v>270</v>
      </c>
      <c r="D51" s="36">
        <v>22.2</v>
      </c>
      <c r="E51" s="36">
        <v>27.6</v>
      </c>
      <c r="F51" s="36">
        <v>49.8</v>
      </c>
      <c r="G51" s="36">
        <v>536</v>
      </c>
      <c r="H51" s="36">
        <v>7</v>
      </c>
      <c r="I51" s="36">
        <v>4.9000000000000004</v>
      </c>
      <c r="J51" s="36">
        <v>22.4</v>
      </c>
      <c r="K51" s="36">
        <v>0.4</v>
      </c>
      <c r="L51" s="36">
        <v>0</v>
      </c>
      <c r="M51" s="36">
        <v>0</v>
      </c>
      <c r="N51" s="36">
        <v>0</v>
      </c>
      <c r="O51" s="36">
        <v>0</v>
      </c>
    </row>
    <row r="52" spans="1:15" x14ac:dyDescent="0.25">
      <c r="A52" s="44">
        <v>389</v>
      </c>
      <c r="B52" s="45" t="s">
        <v>69</v>
      </c>
      <c r="C52" s="44">
        <v>180</v>
      </c>
      <c r="D52" s="35">
        <v>0.4</v>
      </c>
      <c r="E52" s="35">
        <v>0</v>
      </c>
      <c r="F52" s="35">
        <v>19.899999999999999</v>
      </c>
      <c r="G52" s="35">
        <v>89</v>
      </c>
      <c r="H52" s="35">
        <v>14</v>
      </c>
      <c r="I52" s="35">
        <v>8</v>
      </c>
      <c r="J52" s="35">
        <v>14</v>
      </c>
      <c r="K52" s="35">
        <v>2.8</v>
      </c>
      <c r="L52" s="35">
        <v>0</v>
      </c>
      <c r="M52" s="35">
        <v>0</v>
      </c>
      <c r="N52" s="35">
        <v>2.1999999999999999E-2</v>
      </c>
      <c r="O52" s="35">
        <v>4</v>
      </c>
    </row>
    <row r="53" spans="1:15" x14ac:dyDescent="0.25">
      <c r="A53" s="33" t="s">
        <v>46</v>
      </c>
      <c r="B53" s="19" t="s">
        <v>20</v>
      </c>
      <c r="C53" s="44">
        <v>50</v>
      </c>
      <c r="D53" s="44">
        <v>3.8</v>
      </c>
      <c r="E53" s="44">
        <v>0.4</v>
      </c>
      <c r="F53" s="44">
        <v>24.6</v>
      </c>
      <c r="G53" s="44">
        <v>118.9</v>
      </c>
      <c r="H53" s="44">
        <v>6</v>
      </c>
      <c r="I53" s="44">
        <v>4.2</v>
      </c>
      <c r="J53" s="44">
        <v>19.2</v>
      </c>
      <c r="K53" s="44">
        <v>0.36</v>
      </c>
      <c r="L53" s="44"/>
      <c r="M53" s="44"/>
      <c r="N53" s="44">
        <v>0.04</v>
      </c>
      <c r="O53" s="44"/>
    </row>
    <row r="54" spans="1:15" x14ac:dyDescent="0.25">
      <c r="A54" s="23"/>
      <c r="B54" s="22" t="s">
        <v>21</v>
      </c>
      <c r="C54" s="24"/>
      <c r="D54" s="36">
        <f>SUM(D50:D53)</f>
        <v>26.88</v>
      </c>
      <c r="E54" s="36">
        <f t="shared" ref="E54:O54" si="4">SUM(E50:E53)</f>
        <v>28.08</v>
      </c>
      <c r="F54" s="36">
        <f t="shared" si="4"/>
        <v>95.65</v>
      </c>
      <c r="G54" s="36">
        <f t="shared" si="4"/>
        <v>752.9</v>
      </c>
      <c r="H54" s="36">
        <f t="shared" si="4"/>
        <v>36.31</v>
      </c>
      <c r="I54" s="36">
        <f t="shared" si="4"/>
        <v>23.54</v>
      </c>
      <c r="J54" s="36">
        <f t="shared" si="4"/>
        <v>67.78</v>
      </c>
      <c r="K54" s="36">
        <f t="shared" si="4"/>
        <v>3.76</v>
      </c>
      <c r="L54" s="36">
        <f t="shared" si="4"/>
        <v>0</v>
      </c>
      <c r="M54" s="36">
        <f t="shared" si="4"/>
        <v>1731</v>
      </c>
      <c r="N54" s="36">
        <f t="shared" si="4"/>
        <v>7.0000000000000007E-2</v>
      </c>
      <c r="O54" s="36">
        <f t="shared" si="4"/>
        <v>4.84</v>
      </c>
    </row>
    <row r="55" spans="1:15" ht="18.75" x14ac:dyDescent="0.3">
      <c r="A55" s="1"/>
    </row>
    <row r="56" spans="1:15" ht="18.75" x14ac:dyDescent="0.3">
      <c r="A56" s="1" t="s">
        <v>32</v>
      </c>
    </row>
    <row r="57" spans="1:15" ht="43.5" customHeight="1" x14ac:dyDescent="0.25">
      <c r="A57" s="64" t="s">
        <v>1</v>
      </c>
      <c r="B57" s="65" t="s">
        <v>2</v>
      </c>
      <c r="C57" s="64" t="s">
        <v>3</v>
      </c>
      <c r="D57" s="65" t="s">
        <v>4</v>
      </c>
      <c r="E57" s="65"/>
      <c r="F57" s="65"/>
      <c r="G57" s="64" t="s">
        <v>5</v>
      </c>
      <c r="H57" s="65" t="s">
        <v>6</v>
      </c>
      <c r="I57" s="65"/>
      <c r="J57" s="65"/>
      <c r="K57" s="65"/>
      <c r="L57" s="65" t="s">
        <v>7</v>
      </c>
      <c r="M57" s="65"/>
      <c r="N57" s="65"/>
      <c r="O57" s="65"/>
    </row>
    <row r="58" spans="1:15" ht="18.75" x14ac:dyDescent="0.25">
      <c r="A58" s="64"/>
      <c r="B58" s="65"/>
      <c r="C58" s="64"/>
      <c r="D58" s="21" t="s">
        <v>8</v>
      </c>
      <c r="E58" s="21" t="s">
        <v>9</v>
      </c>
      <c r="F58" s="14" t="s">
        <v>10</v>
      </c>
      <c r="G58" s="64"/>
      <c r="H58" s="14" t="s">
        <v>11</v>
      </c>
      <c r="I58" s="14" t="s">
        <v>12</v>
      </c>
      <c r="J58" s="14" t="s">
        <v>13</v>
      </c>
      <c r="K58" s="14" t="s">
        <v>14</v>
      </c>
      <c r="L58" s="14" t="s">
        <v>15</v>
      </c>
      <c r="M58" s="14" t="s">
        <v>16</v>
      </c>
      <c r="N58" s="21" t="s">
        <v>17</v>
      </c>
      <c r="O58" s="21" t="s">
        <v>18</v>
      </c>
    </row>
    <row r="59" spans="1:15" x14ac:dyDescent="0.25">
      <c r="A59" s="66" t="s">
        <v>40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</row>
    <row r="60" spans="1:15" ht="48.75" customHeight="1" x14ac:dyDescent="0.25">
      <c r="A60" s="24">
        <v>173</v>
      </c>
      <c r="B60" s="13" t="s">
        <v>55</v>
      </c>
      <c r="C60" s="23">
        <v>250</v>
      </c>
      <c r="D60" s="37">
        <v>6.4</v>
      </c>
      <c r="E60" s="34">
        <v>9.4</v>
      </c>
      <c r="F60" s="34">
        <v>34.299999999999997</v>
      </c>
      <c r="G60" s="34">
        <v>319</v>
      </c>
      <c r="H60" s="38">
        <v>211.5</v>
      </c>
      <c r="I60" s="38">
        <v>96.1</v>
      </c>
      <c r="J60" s="38">
        <v>353.1</v>
      </c>
      <c r="K60" s="38">
        <v>2.8</v>
      </c>
      <c r="L60" s="38">
        <v>73.099999999999994</v>
      </c>
      <c r="M60" s="38">
        <v>49.9</v>
      </c>
      <c r="N60" s="38">
        <v>0.3</v>
      </c>
      <c r="O60" s="38">
        <v>1.3</v>
      </c>
    </row>
    <row r="61" spans="1:15" x14ac:dyDescent="0.25">
      <c r="A61" s="24">
        <v>15</v>
      </c>
      <c r="B61" s="30" t="s">
        <v>37</v>
      </c>
      <c r="C61" s="23">
        <v>10</v>
      </c>
      <c r="D61" s="23">
        <v>0.16</v>
      </c>
      <c r="E61" s="23">
        <v>8.26</v>
      </c>
      <c r="F61" s="23">
        <v>0.08</v>
      </c>
      <c r="G61" s="23">
        <v>36</v>
      </c>
      <c r="H61" s="23">
        <v>528</v>
      </c>
      <c r="I61" s="23">
        <v>21</v>
      </c>
      <c r="J61" s="23">
        <v>300</v>
      </c>
      <c r="K61" s="23">
        <v>0.6</v>
      </c>
      <c r="L61" s="23">
        <v>156</v>
      </c>
      <c r="M61" s="23">
        <v>102</v>
      </c>
      <c r="N61" s="23">
        <v>0.02</v>
      </c>
      <c r="O61" s="23">
        <v>0.42</v>
      </c>
    </row>
    <row r="62" spans="1:15" x14ac:dyDescent="0.25">
      <c r="A62" s="44">
        <v>14</v>
      </c>
      <c r="B62" s="19" t="s">
        <v>19</v>
      </c>
      <c r="C62" s="44">
        <v>5</v>
      </c>
      <c r="D62" s="44">
        <v>0.15</v>
      </c>
      <c r="E62" s="44">
        <v>8.25</v>
      </c>
      <c r="F62" s="44">
        <v>0.08</v>
      </c>
      <c r="G62" s="44">
        <v>35</v>
      </c>
      <c r="H62" s="44">
        <v>4.8</v>
      </c>
      <c r="I62" s="44">
        <v>0</v>
      </c>
      <c r="J62" s="44">
        <v>6</v>
      </c>
      <c r="K62" s="44">
        <v>0</v>
      </c>
      <c r="L62" s="44">
        <v>80</v>
      </c>
      <c r="M62" s="44">
        <v>60</v>
      </c>
      <c r="N62" s="44">
        <v>0</v>
      </c>
      <c r="O62" s="44">
        <v>0</v>
      </c>
    </row>
    <row r="63" spans="1:15" x14ac:dyDescent="0.25">
      <c r="A63" s="44">
        <v>342</v>
      </c>
      <c r="B63" s="45" t="s">
        <v>61</v>
      </c>
      <c r="C63" s="44">
        <v>180</v>
      </c>
      <c r="D63" s="35">
        <v>0.47</v>
      </c>
      <c r="E63" s="35">
        <v>8.1000000000000003E-2</v>
      </c>
      <c r="F63" s="35">
        <v>28.8</v>
      </c>
      <c r="G63" s="35">
        <v>176</v>
      </c>
      <c r="H63" s="35">
        <v>14</v>
      </c>
      <c r="I63" s="35">
        <v>8</v>
      </c>
      <c r="J63" s="35">
        <v>14</v>
      </c>
      <c r="K63" s="35">
        <v>2.8</v>
      </c>
      <c r="L63" s="35">
        <v>0</v>
      </c>
      <c r="M63" s="35">
        <v>0</v>
      </c>
      <c r="N63" s="35">
        <v>2.1999999999999999E-2</v>
      </c>
      <c r="O63" s="35">
        <v>4</v>
      </c>
    </row>
    <row r="64" spans="1:15" x14ac:dyDescent="0.25">
      <c r="A64" s="33" t="s">
        <v>46</v>
      </c>
      <c r="B64" s="19" t="s">
        <v>20</v>
      </c>
      <c r="C64" s="44">
        <v>50</v>
      </c>
      <c r="D64" s="44">
        <v>3.8</v>
      </c>
      <c r="E64" s="44">
        <v>0.4</v>
      </c>
      <c r="F64" s="44">
        <v>24.6</v>
      </c>
      <c r="G64" s="44">
        <v>118.9</v>
      </c>
      <c r="H64" s="44">
        <v>6</v>
      </c>
      <c r="I64" s="44">
        <v>4.2</v>
      </c>
      <c r="J64" s="44">
        <v>19.2</v>
      </c>
      <c r="K64" s="44">
        <v>0.36</v>
      </c>
      <c r="L64" s="44"/>
      <c r="M64" s="44"/>
      <c r="N64" s="44">
        <v>0.04</v>
      </c>
      <c r="O64" s="44"/>
    </row>
    <row r="65" spans="1:15" x14ac:dyDescent="0.25">
      <c r="A65" s="22"/>
      <c r="B65" s="22" t="s">
        <v>21</v>
      </c>
      <c r="C65" s="23"/>
      <c r="D65" s="37">
        <f>SUM(D60:D64)</f>
        <v>10.98</v>
      </c>
      <c r="E65" s="37">
        <f t="shared" ref="E65:O65" si="5">SUM(E60:E64)</f>
        <v>26.390999999999998</v>
      </c>
      <c r="F65" s="37">
        <f t="shared" si="5"/>
        <v>87.859999999999985</v>
      </c>
      <c r="G65" s="37">
        <f t="shared" si="5"/>
        <v>684.9</v>
      </c>
      <c r="H65" s="37">
        <f t="shared" si="5"/>
        <v>764.3</v>
      </c>
      <c r="I65" s="37">
        <f t="shared" si="5"/>
        <v>129.29999999999998</v>
      </c>
      <c r="J65" s="37">
        <f t="shared" si="5"/>
        <v>692.30000000000007</v>
      </c>
      <c r="K65" s="37">
        <f t="shared" si="5"/>
        <v>6.56</v>
      </c>
      <c r="L65" s="37">
        <f t="shared" si="5"/>
        <v>309.10000000000002</v>
      </c>
      <c r="M65" s="37">
        <f t="shared" si="5"/>
        <v>211.9</v>
      </c>
      <c r="N65" s="37">
        <f t="shared" si="5"/>
        <v>0.38200000000000001</v>
      </c>
      <c r="O65" s="37">
        <f t="shared" si="5"/>
        <v>5.72</v>
      </c>
    </row>
    <row r="66" spans="1:15" ht="18.75" x14ac:dyDescent="0.3">
      <c r="A66" s="1"/>
    </row>
    <row r="67" spans="1:15" ht="18.75" x14ac:dyDescent="0.3">
      <c r="A67" s="1" t="s">
        <v>33</v>
      </c>
    </row>
    <row r="68" spans="1:15" ht="43.5" customHeight="1" x14ac:dyDescent="0.25">
      <c r="A68" s="64" t="s">
        <v>1</v>
      </c>
      <c r="B68" s="65" t="s">
        <v>2</v>
      </c>
      <c r="C68" s="64" t="s">
        <v>3</v>
      </c>
      <c r="D68" s="65" t="s">
        <v>4</v>
      </c>
      <c r="E68" s="65"/>
      <c r="F68" s="65"/>
      <c r="G68" s="64" t="s">
        <v>5</v>
      </c>
      <c r="H68" s="65" t="s">
        <v>6</v>
      </c>
      <c r="I68" s="65"/>
      <c r="J68" s="65"/>
      <c r="K68" s="65"/>
      <c r="L68" s="65" t="s">
        <v>7</v>
      </c>
      <c r="M68" s="65"/>
      <c r="N68" s="65"/>
      <c r="O68" s="65"/>
    </row>
    <row r="69" spans="1:15" ht="18.75" x14ac:dyDescent="0.25">
      <c r="A69" s="64"/>
      <c r="B69" s="65"/>
      <c r="C69" s="64"/>
      <c r="D69" s="21" t="s">
        <v>8</v>
      </c>
      <c r="E69" s="21" t="s">
        <v>9</v>
      </c>
      <c r="F69" s="14" t="s">
        <v>10</v>
      </c>
      <c r="G69" s="64"/>
      <c r="H69" s="14" t="s">
        <v>11</v>
      </c>
      <c r="I69" s="14" t="s">
        <v>12</v>
      </c>
      <c r="J69" s="14" t="s">
        <v>13</v>
      </c>
      <c r="K69" s="14" t="s">
        <v>14</v>
      </c>
      <c r="L69" s="14" t="s">
        <v>15</v>
      </c>
      <c r="M69" s="14" t="s">
        <v>16</v>
      </c>
      <c r="N69" s="21" t="s">
        <v>17</v>
      </c>
      <c r="O69" s="21" t="s">
        <v>18</v>
      </c>
    </row>
    <row r="70" spans="1:15" x14ac:dyDescent="0.25">
      <c r="A70" s="69" t="s">
        <v>40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1"/>
    </row>
    <row r="71" spans="1:15" ht="15.75" x14ac:dyDescent="0.25">
      <c r="A71" s="23">
        <v>73</v>
      </c>
      <c r="B71" s="12" t="s">
        <v>41</v>
      </c>
      <c r="C71" s="27">
        <v>20</v>
      </c>
      <c r="D71" s="28">
        <v>0.32</v>
      </c>
      <c r="E71" s="28">
        <v>0.96</v>
      </c>
      <c r="F71" s="28">
        <v>1.26</v>
      </c>
      <c r="G71" s="27">
        <v>26</v>
      </c>
      <c r="H71" s="28">
        <v>4.75</v>
      </c>
      <c r="I71" s="28">
        <v>2.66</v>
      </c>
      <c r="J71" s="28">
        <v>4.6399999999999997</v>
      </c>
      <c r="K71" s="28">
        <v>0.12</v>
      </c>
      <c r="L71" s="28">
        <v>0</v>
      </c>
      <c r="M71" s="28">
        <v>4.8</v>
      </c>
      <c r="N71" s="27">
        <v>0.03</v>
      </c>
      <c r="O71" s="27">
        <v>0.82</v>
      </c>
    </row>
    <row r="72" spans="1:15" ht="29.25" customHeight="1" x14ac:dyDescent="0.25">
      <c r="A72" s="44">
        <v>202</v>
      </c>
      <c r="B72" s="29" t="s">
        <v>29</v>
      </c>
      <c r="C72" s="44">
        <v>180</v>
      </c>
      <c r="D72" s="35">
        <v>5.09</v>
      </c>
      <c r="E72" s="35">
        <v>9.15</v>
      </c>
      <c r="F72" s="35">
        <v>24.2</v>
      </c>
      <c r="G72" s="35">
        <v>207.6</v>
      </c>
      <c r="H72" s="35">
        <v>69.73</v>
      </c>
      <c r="I72" s="35">
        <v>34.67</v>
      </c>
      <c r="J72" s="35">
        <v>228.09</v>
      </c>
      <c r="K72" s="35">
        <v>1.27</v>
      </c>
      <c r="L72" s="35">
        <v>53.33</v>
      </c>
      <c r="M72" s="35">
        <v>40</v>
      </c>
      <c r="N72" s="35">
        <v>0.13</v>
      </c>
      <c r="O72" s="35">
        <v>0</v>
      </c>
    </row>
    <row r="73" spans="1:15" ht="30" x14ac:dyDescent="0.25">
      <c r="A73" s="24">
        <v>290</v>
      </c>
      <c r="B73" s="30" t="s">
        <v>62</v>
      </c>
      <c r="C73" s="24">
        <v>120</v>
      </c>
      <c r="D73" s="36">
        <v>20.85</v>
      </c>
      <c r="E73" s="36">
        <v>23.25</v>
      </c>
      <c r="F73" s="36">
        <v>20.7</v>
      </c>
      <c r="G73" s="36">
        <v>246</v>
      </c>
      <c r="H73" s="36">
        <v>37.9</v>
      </c>
      <c r="I73" s="36">
        <v>20.2</v>
      </c>
      <c r="J73" s="36">
        <v>98.8</v>
      </c>
      <c r="K73" s="36">
        <v>0.9</v>
      </c>
      <c r="L73" s="36">
        <v>37.6</v>
      </c>
      <c r="M73" s="36">
        <v>94.4</v>
      </c>
      <c r="N73" s="36">
        <v>0.1</v>
      </c>
      <c r="O73" s="36">
        <v>0.9</v>
      </c>
    </row>
    <row r="74" spans="1:15" ht="30" x14ac:dyDescent="0.25">
      <c r="A74" s="24">
        <v>375</v>
      </c>
      <c r="B74" s="26" t="s">
        <v>45</v>
      </c>
      <c r="C74" s="24">
        <v>180</v>
      </c>
      <c r="D74" s="24">
        <v>0.31</v>
      </c>
      <c r="E74" s="24">
        <v>0.16</v>
      </c>
      <c r="F74" s="24">
        <v>31.36</v>
      </c>
      <c r="G74" s="24">
        <v>91.8</v>
      </c>
      <c r="H74" s="24">
        <v>16.670000000000002</v>
      </c>
      <c r="I74" s="24">
        <v>7.78</v>
      </c>
      <c r="J74" s="24">
        <v>7.05</v>
      </c>
      <c r="K74" s="24">
        <v>0.88</v>
      </c>
      <c r="L74" s="24">
        <v>0</v>
      </c>
      <c r="M74" s="24">
        <v>22.76</v>
      </c>
      <c r="N74" s="24">
        <v>2.4E-2</v>
      </c>
      <c r="O74" s="24">
        <v>3.17</v>
      </c>
    </row>
    <row r="75" spans="1:15" x14ac:dyDescent="0.25">
      <c r="A75" s="33" t="s">
        <v>46</v>
      </c>
      <c r="B75" s="19" t="s">
        <v>20</v>
      </c>
      <c r="C75" s="44">
        <v>50</v>
      </c>
      <c r="D75" s="44">
        <v>3.8</v>
      </c>
      <c r="E75" s="44">
        <v>0.4</v>
      </c>
      <c r="F75" s="44">
        <v>24.6</v>
      </c>
      <c r="G75" s="44">
        <v>118.7</v>
      </c>
      <c r="H75" s="44">
        <v>6</v>
      </c>
      <c r="I75" s="44">
        <v>4.2</v>
      </c>
      <c r="J75" s="44">
        <v>19.2</v>
      </c>
      <c r="K75" s="44">
        <v>0.36</v>
      </c>
      <c r="L75" s="44"/>
      <c r="M75" s="44"/>
      <c r="N75" s="44">
        <v>0.04</v>
      </c>
      <c r="O75" s="44"/>
    </row>
    <row r="76" spans="1:15" x14ac:dyDescent="0.25">
      <c r="A76" s="24"/>
      <c r="B76" s="18" t="s">
        <v>21</v>
      </c>
      <c r="C76" s="24"/>
      <c r="D76" s="36">
        <f t="shared" ref="D76:O76" si="6">SUM(D71:D75)</f>
        <v>30.37</v>
      </c>
      <c r="E76" s="36">
        <f t="shared" si="6"/>
        <v>33.919999999999995</v>
      </c>
      <c r="F76" s="36">
        <f t="shared" si="6"/>
        <v>102.12</v>
      </c>
      <c r="G76" s="36">
        <f t="shared" si="6"/>
        <v>690.1</v>
      </c>
      <c r="H76" s="36">
        <f t="shared" si="6"/>
        <v>135.05000000000001</v>
      </c>
      <c r="I76" s="36">
        <f t="shared" si="6"/>
        <v>69.510000000000005</v>
      </c>
      <c r="J76" s="36">
        <f t="shared" si="6"/>
        <v>357.78</v>
      </c>
      <c r="K76" s="36">
        <f t="shared" si="6"/>
        <v>3.53</v>
      </c>
      <c r="L76" s="36">
        <f t="shared" si="6"/>
        <v>90.93</v>
      </c>
      <c r="M76" s="36">
        <f t="shared" si="6"/>
        <v>161.95999999999998</v>
      </c>
      <c r="N76" s="36">
        <f t="shared" si="6"/>
        <v>0.32400000000000001</v>
      </c>
      <c r="O76" s="36">
        <f t="shared" si="6"/>
        <v>4.8899999999999997</v>
      </c>
    </row>
    <row r="77" spans="1:15" ht="18.75" x14ac:dyDescent="0.3">
      <c r="A77" s="1"/>
    </row>
    <row r="78" spans="1:15" ht="18.75" x14ac:dyDescent="0.3">
      <c r="A78" s="1" t="s">
        <v>34</v>
      </c>
    </row>
    <row r="79" spans="1:15" ht="43.5" customHeight="1" x14ac:dyDescent="0.25">
      <c r="A79" s="56" t="s">
        <v>1</v>
      </c>
      <c r="B79" s="57" t="s">
        <v>2</v>
      </c>
      <c r="C79" s="56" t="s">
        <v>3</v>
      </c>
      <c r="D79" s="57" t="s">
        <v>4</v>
      </c>
      <c r="E79" s="57"/>
      <c r="F79" s="57"/>
      <c r="G79" s="56" t="s">
        <v>5</v>
      </c>
      <c r="H79" s="57" t="s">
        <v>6</v>
      </c>
      <c r="I79" s="57"/>
      <c r="J79" s="57"/>
      <c r="K79" s="57"/>
      <c r="L79" s="57" t="s">
        <v>7</v>
      </c>
      <c r="M79" s="57"/>
      <c r="N79" s="57"/>
      <c r="O79" s="57"/>
    </row>
    <row r="80" spans="1:15" x14ac:dyDescent="0.25">
      <c r="A80" s="56"/>
      <c r="B80" s="57"/>
      <c r="C80" s="56"/>
      <c r="D80" s="23" t="s">
        <v>8</v>
      </c>
      <c r="E80" s="23" t="s">
        <v>9</v>
      </c>
      <c r="F80" s="23" t="s">
        <v>10</v>
      </c>
      <c r="G80" s="56"/>
      <c r="H80" s="23" t="s">
        <v>11</v>
      </c>
      <c r="I80" s="23" t="s">
        <v>12</v>
      </c>
      <c r="J80" s="23" t="s">
        <v>13</v>
      </c>
      <c r="K80" s="23" t="s">
        <v>14</v>
      </c>
      <c r="L80" s="23" t="s">
        <v>15</v>
      </c>
      <c r="M80" s="23" t="s">
        <v>16</v>
      </c>
      <c r="N80" s="23" t="s">
        <v>17</v>
      </c>
      <c r="O80" s="23" t="s">
        <v>18</v>
      </c>
    </row>
    <row r="81" spans="1:16" x14ac:dyDescent="0.25">
      <c r="A81" s="62" t="s">
        <v>40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6" ht="45" x14ac:dyDescent="0.25">
      <c r="A82" s="23">
        <v>223</v>
      </c>
      <c r="B82" s="13" t="s">
        <v>56</v>
      </c>
      <c r="C82" s="47">
        <v>200</v>
      </c>
      <c r="D82" s="37">
        <v>29.2</v>
      </c>
      <c r="E82" s="37">
        <v>22.1</v>
      </c>
      <c r="F82" s="37">
        <v>56</v>
      </c>
      <c r="G82" s="37">
        <v>540</v>
      </c>
      <c r="H82" s="37">
        <f>'[1]7-11,'!H147/150*200</f>
        <v>227.62666666666664</v>
      </c>
      <c r="I82" s="37">
        <f>'[1]7-11,'!I147/150*200</f>
        <v>39.76</v>
      </c>
      <c r="J82" s="37">
        <f>'[1]7-11,'!J147/150*200</f>
        <v>298.77333333333331</v>
      </c>
      <c r="K82" s="37">
        <f>'[1]7-11,'!K147/150*200</f>
        <v>1.5733333333333333</v>
      </c>
      <c r="L82" s="37">
        <f>'[1]7-11,'!L147/150*200</f>
        <v>111.73333333333333</v>
      </c>
      <c r="M82" s="37">
        <f>'[1]7-11,'!M147/150*200</f>
        <v>69.146666666666661</v>
      </c>
      <c r="N82" s="37">
        <f>'[1]7-11,'!N147/150*200</f>
        <v>1.3333333333333334E-2</v>
      </c>
      <c r="O82" s="37">
        <f>'[1]7-11,'!O147/150*200</f>
        <v>0.55999999999999994</v>
      </c>
      <c r="P82" s="3"/>
    </row>
    <row r="83" spans="1:16" ht="15.75" x14ac:dyDescent="0.25">
      <c r="A83" s="44">
        <v>376</v>
      </c>
      <c r="B83" s="18" t="s">
        <v>26</v>
      </c>
      <c r="C83" s="44">
        <v>180</v>
      </c>
      <c r="D83" s="44">
        <v>0.18</v>
      </c>
      <c r="E83" s="44"/>
      <c r="F83" s="44">
        <v>12.2</v>
      </c>
      <c r="G83" s="44">
        <v>52</v>
      </c>
      <c r="H83" s="44">
        <v>11.1</v>
      </c>
      <c r="I83" s="44">
        <v>1.4</v>
      </c>
      <c r="J83" s="44">
        <v>2.8</v>
      </c>
      <c r="K83" s="44">
        <v>0.28000000000000003</v>
      </c>
      <c r="L83" s="44">
        <v>0</v>
      </c>
      <c r="M83" s="44">
        <v>0</v>
      </c>
      <c r="N83" s="44">
        <v>0</v>
      </c>
      <c r="O83" s="44">
        <v>0.03</v>
      </c>
      <c r="P83" s="3"/>
    </row>
    <row r="84" spans="1:16" ht="30" x14ac:dyDescent="0.25">
      <c r="A84" s="24" t="s">
        <v>25</v>
      </c>
      <c r="B84" s="32" t="s">
        <v>63</v>
      </c>
      <c r="C84" s="24">
        <v>50</v>
      </c>
      <c r="D84" s="35">
        <v>4.0999999999999996</v>
      </c>
      <c r="E84" s="35">
        <v>3.3</v>
      </c>
      <c r="F84" s="35">
        <v>27.54</v>
      </c>
      <c r="G84" s="35">
        <v>102.6</v>
      </c>
      <c r="H84" s="35">
        <v>6</v>
      </c>
      <c r="I84" s="35">
        <v>4.2</v>
      </c>
      <c r="J84" s="35">
        <v>19.2</v>
      </c>
      <c r="K84" s="35">
        <v>0.36</v>
      </c>
      <c r="L84" s="35"/>
      <c r="M84" s="35"/>
      <c r="N84" s="35">
        <v>0.04</v>
      </c>
      <c r="O84" s="35"/>
      <c r="P84" s="3"/>
    </row>
    <row r="85" spans="1:16" ht="15.75" customHeight="1" x14ac:dyDescent="0.25">
      <c r="A85" s="23"/>
      <c r="B85" s="22" t="s">
        <v>21</v>
      </c>
      <c r="C85" s="23"/>
      <c r="D85" s="37">
        <f>SUM(D82:D84)</f>
        <v>33.479999999999997</v>
      </c>
      <c r="E85" s="37">
        <f t="shared" ref="E85:O85" si="7">SUM(E82:E84)</f>
        <v>25.400000000000002</v>
      </c>
      <c r="F85" s="37">
        <f t="shared" si="7"/>
        <v>95.740000000000009</v>
      </c>
      <c r="G85" s="37">
        <f t="shared" si="7"/>
        <v>694.6</v>
      </c>
      <c r="H85" s="37">
        <f t="shared" si="7"/>
        <v>244.72666666666663</v>
      </c>
      <c r="I85" s="37">
        <f t="shared" si="7"/>
        <v>45.36</v>
      </c>
      <c r="J85" s="37">
        <f t="shared" si="7"/>
        <v>320.77333333333331</v>
      </c>
      <c r="K85" s="37">
        <f t="shared" si="7"/>
        <v>2.2133333333333334</v>
      </c>
      <c r="L85" s="37">
        <f t="shared" si="7"/>
        <v>111.73333333333333</v>
      </c>
      <c r="M85" s="37">
        <f t="shared" si="7"/>
        <v>69.146666666666661</v>
      </c>
      <c r="N85" s="37">
        <f t="shared" si="7"/>
        <v>5.3333333333333337E-2</v>
      </c>
      <c r="O85" s="37">
        <f t="shared" si="7"/>
        <v>0.59</v>
      </c>
      <c r="P85" s="3"/>
    </row>
    <row r="86" spans="1:16" ht="18.75" x14ac:dyDescent="0.3">
      <c r="A86" s="1"/>
    </row>
    <row r="87" spans="1:16" ht="18.75" x14ac:dyDescent="0.3">
      <c r="A87" s="1" t="s">
        <v>35</v>
      </c>
    </row>
    <row r="88" spans="1:16" ht="43.5" customHeight="1" x14ac:dyDescent="0.25">
      <c r="A88" s="64" t="s">
        <v>1</v>
      </c>
      <c r="B88" s="65" t="s">
        <v>2</v>
      </c>
      <c r="C88" s="64" t="s">
        <v>3</v>
      </c>
      <c r="D88" s="65" t="s">
        <v>4</v>
      </c>
      <c r="E88" s="65"/>
      <c r="F88" s="65"/>
      <c r="G88" s="64" t="s">
        <v>5</v>
      </c>
      <c r="H88" s="65" t="s">
        <v>6</v>
      </c>
      <c r="I88" s="65"/>
      <c r="J88" s="65"/>
      <c r="K88" s="65"/>
      <c r="L88" s="65" t="s">
        <v>7</v>
      </c>
      <c r="M88" s="65"/>
      <c r="N88" s="65"/>
      <c r="O88" s="65"/>
    </row>
    <row r="89" spans="1:16" ht="18.75" x14ac:dyDescent="0.25">
      <c r="A89" s="64"/>
      <c r="B89" s="65"/>
      <c r="C89" s="64"/>
      <c r="D89" s="21" t="s">
        <v>8</v>
      </c>
      <c r="E89" s="21" t="s">
        <v>9</v>
      </c>
      <c r="F89" s="14" t="s">
        <v>10</v>
      </c>
      <c r="G89" s="64"/>
      <c r="H89" s="14" t="s">
        <v>11</v>
      </c>
      <c r="I89" s="14" t="s">
        <v>12</v>
      </c>
      <c r="J89" s="14" t="s">
        <v>13</v>
      </c>
      <c r="K89" s="14" t="s">
        <v>14</v>
      </c>
      <c r="L89" s="14" t="s">
        <v>15</v>
      </c>
      <c r="M89" s="14" t="s">
        <v>16</v>
      </c>
      <c r="N89" s="21" t="s">
        <v>17</v>
      </c>
      <c r="O89" s="21" t="s">
        <v>18</v>
      </c>
    </row>
    <row r="90" spans="1:16" x14ac:dyDescent="0.25">
      <c r="A90" s="72" t="s">
        <v>40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6" x14ac:dyDescent="0.25">
      <c r="A91" s="41">
        <v>75</v>
      </c>
      <c r="B91" s="13" t="s">
        <v>54</v>
      </c>
      <c r="C91" s="44">
        <v>30</v>
      </c>
      <c r="D91" s="44">
        <v>0.48</v>
      </c>
      <c r="E91" s="44">
        <v>0.08</v>
      </c>
      <c r="F91" s="44">
        <v>1.35</v>
      </c>
      <c r="G91" s="44">
        <v>9</v>
      </c>
      <c r="H91" s="44">
        <v>9.31</v>
      </c>
      <c r="I91" s="44">
        <v>6.44</v>
      </c>
      <c r="J91" s="44">
        <v>12.18</v>
      </c>
      <c r="K91" s="44">
        <v>0.2</v>
      </c>
      <c r="L91" s="44">
        <v>0</v>
      </c>
      <c r="M91" s="44">
        <v>1731</v>
      </c>
      <c r="N91" s="44">
        <v>8.0000000000000002E-3</v>
      </c>
      <c r="O91" s="44">
        <v>0.84</v>
      </c>
    </row>
    <row r="92" spans="1:16" ht="30" x14ac:dyDescent="0.25">
      <c r="A92" s="47">
        <v>302</v>
      </c>
      <c r="B92" s="46" t="s">
        <v>31</v>
      </c>
      <c r="C92" s="48">
        <v>180</v>
      </c>
      <c r="D92" s="36">
        <v>10.3</v>
      </c>
      <c r="E92" s="36">
        <v>7.3</v>
      </c>
      <c r="F92" s="36">
        <v>46.3</v>
      </c>
      <c r="G92" s="36" t="s">
        <v>71</v>
      </c>
      <c r="H92" s="36">
        <v>24.7</v>
      </c>
      <c r="I92" s="36">
        <v>6.2</v>
      </c>
      <c r="J92" s="36">
        <v>13.9</v>
      </c>
      <c r="K92" s="36">
        <v>0.5</v>
      </c>
      <c r="L92" s="36">
        <v>0</v>
      </c>
      <c r="M92" s="36">
        <v>213.3</v>
      </c>
      <c r="N92" s="36">
        <v>0</v>
      </c>
      <c r="O92" s="36">
        <v>2.4</v>
      </c>
    </row>
    <row r="93" spans="1:16" x14ac:dyDescent="0.25">
      <c r="A93" s="44">
        <v>491</v>
      </c>
      <c r="B93" s="13" t="s">
        <v>43</v>
      </c>
      <c r="C93" s="44">
        <v>125</v>
      </c>
      <c r="D93" s="44">
        <v>9.4</v>
      </c>
      <c r="E93" s="44">
        <v>9.5</v>
      </c>
      <c r="F93" s="44">
        <v>8</v>
      </c>
      <c r="G93" s="44">
        <v>215.6</v>
      </c>
      <c r="H93" s="44">
        <v>26.67</v>
      </c>
      <c r="I93" s="44">
        <v>13.56</v>
      </c>
      <c r="J93" s="44">
        <v>27.42</v>
      </c>
      <c r="K93" s="44">
        <v>0.76500000000000001</v>
      </c>
      <c r="L93" s="44">
        <v>0</v>
      </c>
      <c r="M93" s="44">
        <v>128.66499999999999</v>
      </c>
      <c r="N93" s="44">
        <v>1.0500000000000001E-2</v>
      </c>
      <c r="O93" s="44">
        <v>2.5499999999999998</v>
      </c>
    </row>
    <row r="94" spans="1:16" ht="30" x14ac:dyDescent="0.25">
      <c r="A94" s="44">
        <v>342</v>
      </c>
      <c r="B94" s="26" t="s">
        <v>45</v>
      </c>
      <c r="C94" s="44">
        <v>180</v>
      </c>
      <c r="D94" s="44">
        <v>0.4</v>
      </c>
      <c r="E94" s="44"/>
      <c r="F94" s="44">
        <v>19.899999999999999</v>
      </c>
      <c r="G94" s="44">
        <v>90</v>
      </c>
      <c r="H94" s="44">
        <v>16.670000000000002</v>
      </c>
      <c r="I94" s="44">
        <v>7.78</v>
      </c>
      <c r="J94" s="44">
        <v>7.05</v>
      </c>
      <c r="K94" s="44">
        <v>0.88</v>
      </c>
      <c r="L94" s="44">
        <v>0</v>
      </c>
      <c r="M94" s="44">
        <v>22.76</v>
      </c>
      <c r="N94" s="44">
        <v>2.4E-2</v>
      </c>
      <c r="O94" s="44">
        <v>3.17</v>
      </c>
    </row>
    <row r="95" spans="1:16" x14ac:dyDescent="0.25">
      <c r="A95" s="33" t="s">
        <v>46</v>
      </c>
      <c r="B95" s="19" t="s">
        <v>20</v>
      </c>
      <c r="C95" s="44">
        <v>50</v>
      </c>
      <c r="D95" s="44">
        <v>3.8</v>
      </c>
      <c r="E95" s="44">
        <v>0.4</v>
      </c>
      <c r="F95" s="44">
        <v>24.6</v>
      </c>
      <c r="G95" s="44">
        <v>118.7</v>
      </c>
      <c r="H95" s="44">
        <v>6</v>
      </c>
      <c r="I95" s="44">
        <v>4.2</v>
      </c>
      <c r="J95" s="44">
        <v>19.2</v>
      </c>
      <c r="K95" s="44">
        <v>0.36</v>
      </c>
      <c r="L95" s="44"/>
      <c r="M95" s="44"/>
      <c r="N95" s="44">
        <v>0.04</v>
      </c>
      <c r="O95" s="44"/>
    </row>
    <row r="96" spans="1:16" x14ac:dyDescent="0.25">
      <c r="A96" s="24"/>
      <c r="B96" s="18" t="s">
        <v>21</v>
      </c>
      <c r="C96" s="24"/>
      <c r="D96" s="36">
        <f t="shared" ref="D96:O96" si="8">SUM(D91:D95)</f>
        <v>24.38</v>
      </c>
      <c r="E96" s="36">
        <f t="shared" si="8"/>
        <v>17.279999999999998</v>
      </c>
      <c r="F96" s="36">
        <f t="shared" si="8"/>
        <v>100.15</v>
      </c>
      <c r="G96" s="36" t="s">
        <v>72</v>
      </c>
      <c r="H96" s="36">
        <f t="shared" si="8"/>
        <v>83.35</v>
      </c>
      <c r="I96" s="36">
        <f t="shared" si="8"/>
        <v>38.180000000000007</v>
      </c>
      <c r="J96" s="36">
        <f t="shared" si="8"/>
        <v>79.75</v>
      </c>
      <c r="K96" s="36">
        <f t="shared" si="8"/>
        <v>2.7049999999999996</v>
      </c>
      <c r="L96" s="36">
        <f t="shared" si="8"/>
        <v>0</v>
      </c>
      <c r="M96" s="36">
        <f t="shared" si="8"/>
        <v>2095.7250000000004</v>
      </c>
      <c r="N96" s="36">
        <f t="shared" si="8"/>
        <v>8.2500000000000004E-2</v>
      </c>
      <c r="O96" s="36">
        <f t="shared" si="8"/>
        <v>8.9599999999999991</v>
      </c>
    </row>
    <row r="97" spans="1:16" ht="18.75" x14ac:dyDescent="0.3">
      <c r="A97" s="1"/>
    </row>
    <row r="98" spans="1:16" ht="19.5" thickBot="1" x14ac:dyDescent="0.35">
      <c r="A98" s="1" t="s">
        <v>36</v>
      </c>
    </row>
    <row r="99" spans="1:16" ht="43.5" customHeight="1" thickBot="1" x14ac:dyDescent="0.3">
      <c r="A99" s="58" t="s">
        <v>1</v>
      </c>
      <c r="B99" s="60" t="s">
        <v>2</v>
      </c>
      <c r="C99" s="58" t="s">
        <v>3</v>
      </c>
      <c r="D99" s="52" t="s">
        <v>4</v>
      </c>
      <c r="E99" s="53"/>
      <c r="F99" s="54"/>
      <c r="G99" s="58" t="s">
        <v>5</v>
      </c>
      <c r="H99" s="52" t="s">
        <v>6</v>
      </c>
      <c r="I99" s="53"/>
      <c r="J99" s="53"/>
      <c r="K99" s="54"/>
      <c r="L99" s="52" t="s">
        <v>7</v>
      </c>
      <c r="M99" s="53"/>
      <c r="N99" s="53"/>
      <c r="O99" s="54"/>
    </row>
    <row r="100" spans="1:16" ht="19.5" thickBot="1" x14ac:dyDescent="0.3">
      <c r="A100" s="73"/>
      <c r="B100" s="74"/>
      <c r="C100" s="73"/>
      <c r="D100" s="4" t="s">
        <v>8</v>
      </c>
      <c r="E100" s="4" t="s">
        <v>9</v>
      </c>
      <c r="F100" s="5" t="s">
        <v>10</v>
      </c>
      <c r="G100" s="73"/>
      <c r="H100" s="5" t="s">
        <v>11</v>
      </c>
      <c r="I100" s="5" t="s">
        <v>12</v>
      </c>
      <c r="J100" s="5" t="s">
        <v>13</v>
      </c>
      <c r="K100" s="5" t="s">
        <v>14</v>
      </c>
      <c r="L100" s="5" t="s">
        <v>15</v>
      </c>
      <c r="M100" s="5" t="s">
        <v>16</v>
      </c>
      <c r="N100" s="4" t="s">
        <v>17</v>
      </c>
      <c r="O100" s="4" t="s">
        <v>18</v>
      </c>
    </row>
    <row r="101" spans="1:16" x14ac:dyDescent="0.25">
      <c r="A101" s="6"/>
      <c r="B101" s="75" t="s">
        <v>40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6" x14ac:dyDescent="0.25">
      <c r="A102" s="24">
        <v>73</v>
      </c>
      <c r="B102" s="17" t="s">
        <v>41</v>
      </c>
      <c r="C102" s="24">
        <v>20</v>
      </c>
      <c r="D102" s="24">
        <v>0.32</v>
      </c>
      <c r="E102" s="24">
        <v>0.96</v>
      </c>
      <c r="F102" s="24">
        <v>1.26</v>
      </c>
      <c r="G102" s="24">
        <v>26</v>
      </c>
      <c r="H102" s="24">
        <v>2.16</v>
      </c>
      <c r="I102" s="24">
        <v>1.46</v>
      </c>
      <c r="J102" s="24">
        <v>4.58</v>
      </c>
      <c r="K102" s="24">
        <v>0.06</v>
      </c>
      <c r="L102" s="24">
        <v>0</v>
      </c>
      <c r="M102" s="24">
        <v>12.47</v>
      </c>
      <c r="N102" s="24">
        <v>0</v>
      </c>
      <c r="O102" s="24">
        <v>0.35</v>
      </c>
    </row>
    <row r="103" spans="1:16" ht="30" x14ac:dyDescent="0.25">
      <c r="A103" s="44">
        <v>520</v>
      </c>
      <c r="B103" s="17" t="s">
        <v>27</v>
      </c>
      <c r="C103" s="44">
        <v>180</v>
      </c>
      <c r="D103" s="36">
        <v>3.8</v>
      </c>
      <c r="E103" s="36">
        <v>9.6</v>
      </c>
      <c r="F103" s="36">
        <v>25.9</v>
      </c>
      <c r="G103" s="36">
        <v>226.8</v>
      </c>
      <c r="H103" s="36">
        <v>14.8</v>
      </c>
      <c r="I103" s="36">
        <v>11.4</v>
      </c>
      <c r="J103" s="36">
        <v>49.2</v>
      </c>
      <c r="K103" s="36">
        <v>1.1000000000000001</v>
      </c>
      <c r="L103" s="36">
        <v>0</v>
      </c>
      <c r="M103" s="36">
        <v>0</v>
      </c>
      <c r="N103" s="36">
        <v>0.1</v>
      </c>
      <c r="O103" s="36">
        <v>0</v>
      </c>
    </row>
    <row r="104" spans="1:16" x14ac:dyDescent="0.25">
      <c r="A104" s="44">
        <v>260</v>
      </c>
      <c r="B104" s="13" t="s">
        <v>57</v>
      </c>
      <c r="C104" s="41">
        <v>100</v>
      </c>
      <c r="D104" s="41">
        <v>12.5</v>
      </c>
      <c r="E104" s="41">
        <v>12.2</v>
      </c>
      <c r="F104" s="41">
        <v>3.9</v>
      </c>
      <c r="G104" s="41">
        <v>256</v>
      </c>
      <c r="H104" s="41">
        <v>17.87</v>
      </c>
      <c r="I104" s="41">
        <v>23.63</v>
      </c>
      <c r="J104" s="41">
        <v>117.55</v>
      </c>
      <c r="K104" s="41">
        <v>1.75</v>
      </c>
      <c r="L104" s="41">
        <v>15.5</v>
      </c>
      <c r="M104" s="41">
        <v>52.1</v>
      </c>
      <c r="N104" s="41">
        <v>0.11</v>
      </c>
      <c r="O104" s="41">
        <v>0.5</v>
      </c>
    </row>
    <row r="105" spans="1:16" x14ac:dyDescent="0.25">
      <c r="A105" s="24">
        <v>686</v>
      </c>
      <c r="B105" s="13" t="s">
        <v>64</v>
      </c>
      <c r="C105" s="23">
        <v>180</v>
      </c>
      <c r="D105" s="23">
        <v>0.186</v>
      </c>
      <c r="E105" s="23">
        <v>6.0000000000000001E-3</v>
      </c>
      <c r="F105" s="23">
        <v>12.38</v>
      </c>
      <c r="G105" s="23">
        <v>56</v>
      </c>
      <c r="H105" s="23">
        <v>18.559999999999999</v>
      </c>
      <c r="I105" s="23">
        <v>4.6500000000000004</v>
      </c>
      <c r="J105" s="23">
        <v>10.4</v>
      </c>
      <c r="K105" s="23">
        <v>0.35</v>
      </c>
      <c r="L105" s="23">
        <v>0</v>
      </c>
      <c r="M105" s="23">
        <v>160</v>
      </c>
      <c r="N105" s="23">
        <v>0</v>
      </c>
      <c r="O105" s="23">
        <v>1.8</v>
      </c>
    </row>
    <row r="106" spans="1:16" x14ac:dyDescent="0.25">
      <c r="A106" s="33" t="s">
        <v>46</v>
      </c>
      <c r="B106" s="19" t="s">
        <v>20</v>
      </c>
      <c r="C106" s="44">
        <v>50</v>
      </c>
      <c r="D106" s="44">
        <v>3.8</v>
      </c>
      <c r="E106" s="44">
        <v>0.4</v>
      </c>
      <c r="F106" s="44">
        <v>24.6</v>
      </c>
      <c r="G106" s="44">
        <v>118.7</v>
      </c>
      <c r="H106" s="44">
        <v>6</v>
      </c>
      <c r="I106" s="44">
        <v>4.2</v>
      </c>
      <c r="J106" s="44">
        <v>19.2</v>
      </c>
      <c r="K106" s="44">
        <v>0.36</v>
      </c>
      <c r="L106" s="44"/>
      <c r="M106" s="44"/>
      <c r="N106" s="44">
        <v>0.04</v>
      </c>
      <c r="O106" s="44"/>
    </row>
    <row r="107" spans="1:16" x14ac:dyDescent="0.25">
      <c r="A107" s="23"/>
      <c r="B107" s="22" t="s">
        <v>21</v>
      </c>
      <c r="C107" s="24"/>
      <c r="D107" s="24">
        <f t="shared" ref="D107:O107" si="9">SUM(D102:D106)</f>
        <v>20.606000000000002</v>
      </c>
      <c r="E107" s="36">
        <f t="shared" si="9"/>
        <v>23.165999999999997</v>
      </c>
      <c r="F107" s="36">
        <f t="shared" si="9"/>
        <v>68.039999999999992</v>
      </c>
      <c r="G107" s="36">
        <f t="shared" si="9"/>
        <v>683.5</v>
      </c>
      <c r="H107" s="36">
        <f t="shared" si="9"/>
        <v>59.39</v>
      </c>
      <c r="I107" s="36">
        <f t="shared" si="9"/>
        <v>45.339999999999996</v>
      </c>
      <c r="J107" s="36">
        <f t="shared" si="9"/>
        <v>200.92999999999998</v>
      </c>
      <c r="K107" s="36">
        <f t="shared" si="9"/>
        <v>3.62</v>
      </c>
      <c r="L107" s="36">
        <f t="shared" si="9"/>
        <v>15.5</v>
      </c>
      <c r="M107" s="36">
        <f t="shared" si="9"/>
        <v>224.57</v>
      </c>
      <c r="N107" s="36">
        <f t="shared" si="9"/>
        <v>0.25</v>
      </c>
      <c r="O107" s="36">
        <f t="shared" si="9"/>
        <v>2.65</v>
      </c>
      <c r="P107" s="39"/>
    </row>
    <row r="108" spans="1:16" ht="18.75" x14ac:dyDescent="0.3">
      <c r="A108" s="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18.75" x14ac:dyDescent="0.3">
      <c r="A109" s="1" t="s">
        <v>38</v>
      </c>
    </row>
    <row r="110" spans="1:16" ht="43.5" customHeight="1" x14ac:dyDescent="0.25">
      <c r="A110" s="56" t="s">
        <v>1</v>
      </c>
      <c r="B110" s="57" t="s">
        <v>2</v>
      </c>
      <c r="C110" s="56" t="s">
        <v>3</v>
      </c>
      <c r="D110" s="57" t="s">
        <v>4</v>
      </c>
      <c r="E110" s="57"/>
      <c r="F110" s="57"/>
      <c r="G110" s="56" t="s">
        <v>5</v>
      </c>
      <c r="H110" s="57" t="s">
        <v>6</v>
      </c>
      <c r="I110" s="57"/>
      <c r="J110" s="57"/>
      <c r="K110" s="57"/>
      <c r="L110" s="57" t="s">
        <v>7</v>
      </c>
      <c r="M110" s="57"/>
      <c r="N110" s="57"/>
      <c r="O110" s="57"/>
    </row>
    <row r="111" spans="1:16" x14ac:dyDescent="0.25">
      <c r="A111" s="56"/>
      <c r="B111" s="57"/>
      <c r="C111" s="56"/>
      <c r="D111" s="23" t="s">
        <v>8</v>
      </c>
      <c r="E111" s="23" t="s">
        <v>9</v>
      </c>
      <c r="F111" s="23" t="s">
        <v>10</v>
      </c>
      <c r="G111" s="56"/>
      <c r="H111" s="23" t="s">
        <v>11</v>
      </c>
      <c r="I111" s="23" t="s">
        <v>12</v>
      </c>
      <c r="J111" s="23" t="s">
        <v>13</v>
      </c>
      <c r="K111" s="23" t="s">
        <v>14</v>
      </c>
      <c r="L111" s="23" t="s">
        <v>15</v>
      </c>
      <c r="M111" s="23" t="s">
        <v>16</v>
      </c>
      <c r="N111" s="23" t="s">
        <v>17</v>
      </c>
      <c r="O111" s="23" t="s">
        <v>18</v>
      </c>
    </row>
    <row r="112" spans="1:16" x14ac:dyDescent="0.25">
      <c r="A112" s="69" t="s">
        <v>40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</row>
    <row r="113" spans="1:22" x14ac:dyDescent="0.25">
      <c r="A113" s="44">
        <v>316</v>
      </c>
      <c r="B113" s="45" t="s">
        <v>52</v>
      </c>
      <c r="C113" s="44">
        <v>20</v>
      </c>
      <c r="D113" s="35">
        <v>0.18</v>
      </c>
      <c r="E113" s="35">
        <v>0.54</v>
      </c>
      <c r="F113" s="35">
        <v>1.42</v>
      </c>
      <c r="G113" s="35">
        <v>26</v>
      </c>
      <c r="H113" s="35">
        <v>10.96</v>
      </c>
      <c r="I113" s="35">
        <v>4.0999999999999996</v>
      </c>
      <c r="J113" s="35">
        <v>10.220000000000001</v>
      </c>
      <c r="K113" s="35">
        <v>0.15</v>
      </c>
      <c r="L113" s="35">
        <v>0</v>
      </c>
      <c r="M113" s="35">
        <v>607.79999999999995</v>
      </c>
      <c r="N113" s="35">
        <v>1E-3</v>
      </c>
      <c r="O113" s="35">
        <v>1.4</v>
      </c>
    </row>
    <row r="114" spans="1:22" x14ac:dyDescent="0.25">
      <c r="A114" s="41">
        <v>171</v>
      </c>
      <c r="B114" s="42" t="s">
        <v>23</v>
      </c>
      <c r="C114" s="44">
        <v>180</v>
      </c>
      <c r="D114" s="36">
        <v>4.5</v>
      </c>
      <c r="E114" s="36">
        <v>9.3000000000000007</v>
      </c>
      <c r="F114" s="36">
        <v>47.1</v>
      </c>
      <c r="G114" s="36">
        <v>182</v>
      </c>
      <c r="H114" s="36">
        <v>6.3</v>
      </c>
      <c r="I114" s="36">
        <v>3.5</v>
      </c>
      <c r="J114" s="36">
        <v>6.2</v>
      </c>
      <c r="K114" s="36">
        <v>0.2</v>
      </c>
      <c r="L114" s="36">
        <v>0</v>
      </c>
      <c r="M114" s="36">
        <v>6.4</v>
      </c>
      <c r="N114" s="36">
        <v>0</v>
      </c>
      <c r="O114" s="36">
        <v>1.1000000000000001</v>
      </c>
    </row>
    <row r="115" spans="1:22" ht="45" x14ac:dyDescent="0.25">
      <c r="A115" s="44">
        <v>297</v>
      </c>
      <c r="B115" s="30" t="s">
        <v>42</v>
      </c>
      <c r="C115" s="43">
        <v>120</v>
      </c>
      <c r="D115" s="44">
        <v>24</v>
      </c>
      <c r="E115" s="44">
        <v>21.75</v>
      </c>
      <c r="F115" s="44">
        <v>49.7</v>
      </c>
      <c r="G115" s="44" t="s">
        <v>70</v>
      </c>
      <c r="H115" s="44">
        <v>24.47</v>
      </c>
      <c r="I115" s="44">
        <v>11.64</v>
      </c>
      <c r="J115" s="44">
        <v>84.21</v>
      </c>
      <c r="K115" s="44">
        <v>0.82</v>
      </c>
      <c r="L115" s="44">
        <v>29.74</v>
      </c>
      <c r="M115" s="44">
        <v>0.46</v>
      </c>
      <c r="N115" s="44">
        <v>0.03</v>
      </c>
      <c r="O115" s="44">
        <v>0.18</v>
      </c>
    </row>
    <row r="116" spans="1:22" x14ac:dyDescent="0.25">
      <c r="A116" s="44">
        <v>348</v>
      </c>
      <c r="B116" s="13" t="s">
        <v>50</v>
      </c>
      <c r="C116" s="41">
        <v>180</v>
      </c>
      <c r="D116" s="41">
        <v>0.36</v>
      </c>
      <c r="E116" s="41">
        <v>0.17</v>
      </c>
      <c r="F116" s="41">
        <v>34.840000000000003</v>
      </c>
      <c r="G116" s="41">
        <v>96</v>
      </c>
      <c r="H116" s="41">
        <v>18.559999999999999</v>
      </c>
      <c r="I116" s="41">
        <v>4.6500000000000004</v>
      </c>
      <c r="J116" s="41">
        <v>10.4</v>
      </c>
      <c r="K116" s="41">
        <v>0.35</v>
      </c>
      <c r="L116" s="41">
        <v>0</v>
      </c>
      <c r="M116" s="41">
        <v>160</v>
      </c>
      <c r="N116" s="41">
        <v>0</v>
      </c>
      <c r="O116" s="41">
        <v>1.8</v>
      </c>
    </row>
    <row r="117" spans="1:22" x14ac:dyDescent="0.25">
      <c r="A117" s="44" t="s">
        <v>25</v>
      </c>
      <c r="B117" s="19" t="s">
        <v>20</v>
      </c>
      <c r="C117" s="44">
        <v>50</v>
      </c>
      <c r="D117" s="35">
        <v>3.84</v>
      </c>
      <c r="E117" s="35">
        <v>0.4</v>
      </c>
      <c r="F117" s="35">
        <v>24.6</v>
      </c>
      <c r="G117" s="35">
        <v>118.7</v>
      </c>
      <c r="H117" s="35">
        <v>6</v>
      </c>
      <c r="I117" s="35">
        <v>4.2</v>
      </c>
      <c r="J117" s="35">
        <v>19.2</v>
      </c>
      <c r="K117" s="35">
        <v>0.36</v>
      </c>
      <c r="L117" s="35"/>
      <c r="M117" s="35"/>
      <c r="N117" s="35">
        <v>0.04</v>
      </c>
      <c r="O117" s="35"/>
    </row>
    <row r="118" spans="1:22" x14ac:dyDescent="0.25">
      <c r="A118" s="24"/>
      <c r="B118" s="19" t="s">
        <v>21</v>
      </c>
      <c r="C118" s="24"/>
      <c r="D118" s="36">
        <f t="shared" ref="D118:O118" si="10">SUM(D113:D117)</f>
        <v>32.879999999999995</v>
      </c>
      <c r="E118" s="36">
        <f t="shared" si="10"/>
        <v>32.160000000000004</v>
      </c>
      <c r="F118" s="36">
        <f t="shared" si="10"/>
        <v>157.66</v>
      </c>
      <c r="G118" s="36">
        <v>715</v>
      </c>
      <c r="H118" s="36">
        <f t="shared" si="10"/>
        <v>66.290000000000006</v>
      </c>
      <c r="I118" s="36">
        <f t="shared" si="10"/>
        <v>28.09</v>
      </c>
      <c r="J118" s="36">
        <f t="shared" si="10"/>
        <v>130.22999999999999</v>
      </c>
      <c r="K118" s="36">
        <f t="shared" si="10"/>
        <v>1.88</v>
      </c>
      <c r="L118" s="36">
        <f t="shared" si="10"/>
        <v>29.74</v>
      </c>
      <c r="M118" s="36">
        <f t="shared" si="10"/>
        <v>774.66</v>
      </c>
      <c r="N118" s="36">
        <f t="shared" si="10"/>
        <v>7.1000000000000008E-2</v>
      </c>
      <c r="O118" s="36">
        <f t="shared" si="10"/>
        <v>4.4800000000000004</v>
      </c>
    </row>
    <row r="119" spans="1:22" ht="18.75" x14ac:dyDescent="0.3">
      <c r="A119" s="1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22" ht="18.75" x14ac:dyDescent="0.3">
      <c r="A120" s="1" t="s">
        <v>39</v>
      </c>
    </row>
    <row r="121" spans="1:22" ht="43.5" customHeight="1" x14ac:dyDescent="0.25">
      <c r="A121" s="56" t="s">
        <v>1</v>
      </c>
      <c r="B121" s="57" t="s">
        <v>2</v>
      </c>
      <c r="C121" s="56" t="s">
        <v>3</v>
      </c>
      <c r="D121" s="57" t="s">
        <v>4</v>
      </c>
      <c r="E121" s="57"/>
      <c r="F121" s="57"/>
      <c r="G121" s="56" t="s">
        <v>5</v>
      </c>
      <c r="H121" s="57" t="s">
        <v>6</v>
      </c>
      <c r="I121" s="57"/>
      <c r="J121" s="57"/>
      <c r="K121" s="57"/>
      <c r="L121" s="57" t="s">
        <v>7</v>
      </c>
      <c r="M121" s="57"/>
      <c r="N121" s="57"/>
      <c r="O121" s="57"/>
    </row>
    <row r="122" spans="1:22" x14ac:dyDescent="0.25">
      <c r="A122" s="56"/>
      <c r="B122" s="57"/>
      <c r="C122" s="56"/>
      <c r="D122" s="23" t="s">
        <v>8</v>
      </c>
      <c r="E122" s="23" t="s">
        <v>9</v>
      </c>
      <c r="F122" s="23" t="s">
        <v>10</v>
      </c>
      <c r="G122" s="56"/>
      <c r="H122" s="23" t="s">
        <v>11</v>
      </c>
      <c r="I122" s="23" t="s">
        <v>12</v>
      </c>
      <c r="J122" s="23" t="s">
        <v>13</v>
      </c>
      <c r="K122" s="23" t="s">
        <v>14</v>
      </c>
      <c r="L122" s="23" t="s">
        <v>15</v>
      </c>
      <c r="M122" s="23" t="s">
        <v>16</v>
      </c>
      <c r="N122" s="23" t="s">
        <v>17</v>
      </c>
      <c r="O122" s="23" t="s">
        <v>18</v>
      </c>
    </row>
    <row r="123" spans="1:22" x14ac:dyDescent="0.25">
      <c r="A123" s="66" t="s">
        <v>40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7"/>
    </row>
    <row r="124" spans="1:22" x14ac:dyDescent="0.25">
      <c r="A124" s="44">
        <v>4</v>
      </c>
      <c r="B124" s="13" t="s">
        <v>55</v>
      </c>
      <c r="C124" s="41">
        <v>250</v>
      </c>
      <c r="D124" s="37">
        <v>6.4</v>
      </c>
      <c r="E124" s="41">
        <v>9.4</v>
      </c>
      <c r="F124" s="41">
        <v>34.299999999999997</v>
      </c>
      <c r="G124" s="41">
        <v>319</v>
      </c>
      <c r="H124" s="38">
        <v>8</v>
      </c>
      <c r="I124" s="38">
        <v>5.6</v>
      </c>
      <c r="J124" s="38">
        <v>25.6</v>
      </c>
      <c r="K124" s="38">
        <v>0.5</v>
      </c>
      <c r="L124" s="38">
        <v>0</v>
      </c>
      <c r="M124" s="38">
        <v>0</v>
      </c>
      <c r="N124" s="38">
        <v>0.1</v>
      </c>
      <c r="O124" s="38">
        <v>0</v>
      </c>
      <c r="P124" s="2"/>
      <c r="Q124" s="2"/>
      <c r="R124" s="2"/>
      <c r="S124" s="2"/>
      <c r="U124" s="2"/>
      <c r="V124" s="2"/>
    </row>
    <row r="125" spans="1:22" ht="15.75" x14ac:dyDescent="0.25">
      <c r="A125" s="44">
        <v>15</v>
      </c>
      <c r="B125" s="30" t="s">
        <v>37</v>
      </c>
      <c r="C125" s="41">
        <v>10</v>
      </c>
      <c r="D125" s="41">
        <v>0.16</v>
      </c>
      <c r="E125" s="41">
        <v>8.26</v>
      </c>
      <c r="F125" s="41">
        <v>0.08</v>
      </c>
      <c r="G125" s="41">
        <v>36</v>
      </c>
      <c r="H125" s="41">
        <v>528</v>
      </c>
      <c r="I125" s="41">
        <v>21</v>
      </c>
      <c r="J125" s="41">
        <v>300</v>
      </c>
      <c r="K125" s="41">
        <v>0.6</v>
      </c>
      <c r="L125" s="41">
        <v>156</v>
      </c>
      <c r="M125" s="41">
        <v>102</v>
      </c>
      <c r="N125" s="41">
        <v>0.02</v>
      </c>
      <c r="O125" s="41">
        <v>0.42</v>
      </c>
      <c r="P125" s="3"/>
      <c r="Q125" s="3"/>
      <c r="R125" s="3"/>
      <c r="S125" s="3"/>
      <c r="U125" s="3"/>
      <c r="V125" s="3"/>
    </row>
    <row r="126" spans="1:22" ht="15.75" x14ac:dyDescent="0.25">
      <c r="A126" s="44">
        <v>14</v>
      </c>
      <c r="B126" s="19" t="s">
        <v>19</v>
      </c>
      <c r="C126" s="44">
        <v>5</v>
      </c>
      <c r="D126" s="44">
        <v>0.15</v>
      </c>
      <c r="E126" s="44">
        <v>8.25</v>
      </c>
      <c r="F126" s="44">
        <v>0.08</v>
      </c>
      <c r="G126" s="44">
        <v>35</v>
      </c>
      <c r="H126" s="44">
        <v>4.8</v>
      </c>
      <c r="I126" s="44">
        <v>0</v>
      </c>
      <c r="J126" s="44">
        <v>6</v>
      </c>
      <c r="K126" s="44">
        <v>0</v>
      </c>
      <c r="L126" s="44">
        <v>80</v>
      </c>
      <c r="M126" s="44">
        <v>60</v>
      </c>
      <c r="N126" s="44">
        <v>0</v>
      </c>
      <c r="O126" s="44">
        <v>0</v>
      </c>
      <c r="P126" s="3"/>
      <c r="Q126" s="3"/>
      <c r="R126" s="3"/>
      <c r="S126" s="3"/>
      <c r="U126" s="3"/>
      <c r="V126" s="3"/>
    </row>
    <row r="127" spans="1:22" ht="15.75" x14ac:dyDescent="0.25">
      <c r="A127" s="44">
        <v>15</v>
      </c>
      <c r="B127" s="45" t="s">
        <v>48</v>
      </c>
      <c r="C127" s="44">
        <v>180</v>
      </c>
      <c r="D127" s="35">
        <v>0.4</v>
      </c>
      <c r="E127" s="35">
        <v>0</v>
      </c>
      <c r="F127" s="35">
        <v>19.899999999999999</v>
      </c>
      <c r="G127" s="35">
        <v>89</v>
      </c>
      <c r="H127" s="35">
        <v>14</v>
      </c>
      <c r="I127" s="35">
        <v>8</v>
      </c>
      <c r="J127" s="35">
        <v>14</v>
      </c>
      <c r="K127" s="35">
        <v>2.8</v>
      </c>
      <c r="L127" s="35">
        <v>0</v>
      </c>
      <c r="M127" s="35">
        <v>0</v>
      </c>
      <c r="N127" s="35">
        <v>2.1999999999999999E-2</v>
      </c>
      <c r="O127" s="35">
        <v>4</v>
      </c>
      <c r="P127" s="3"/>
      <c r="Q127" s="3"/>
      <c r="R127" s="3"/>
      <c r="S127" s="3"/>
      <c r="U127" s="3"/>
      <c r="V127" s="3"/>
    </row>
    <row r="128" spans="1:22" ht="15.75" x14ac:dyDescent="0.25">
      <c r="A128" s="33" t="s">
        <v>46</v>
      </c>
      <c r="B128" s="19" t="s">
        <v>20</v>
      </c>
      <c r="C128" s="44">
        <v>50</v>
      </c>
      <c r="D128" s="44">
        <v>3.84</v>
      </c>
      <c r="E128" s="44">
        <v>0.4</v>
      </c>
      <c r="F128" s="44">
        <v>24.6</v>
      </c>
      <c r="G128" s="44">
        <v>118.7</v>
      </c>
      <c r="H128" s="44">
        <v>6</v>
      </c>
      <c r="I128" s="44">
        <v>4.2</v>
      </c>
      <c r="J128" s="44">
        <v>19.2</v>
      </c>
      <c r="K128" s="44">
        <v>0.36</v>
      </c>
      <c r="L128" s="44"/>
      <c r="M128" s="44"/>
      <c r="N128" s="44">
        <v>0.04</v>
      </c>
      <c r="O128" s="44"/>
      <c r="P128" s="3"/>
      <c r="Q128" s="3"/>
      <c r="R128" s="3"/>
      <c r="S128" s="3"/>
      <c r="U128" s="3"/>
      <c r="V128" s="3"/>
    </row>
    <row r="129" spans="1:22" ht="15.75" x14ac:dyDescent="0.25">
      <c r="A129" s="57" t="s">
        <v>21</v>
      </c>
      <c r="B129" s="57"/>
      <c r="C129" s="23"/>
      <c r="D129" s="37">
        <f>SUM(D124:D128)</f>
        <v>10.950000000000001</v>
      </c>
      <c r="E129" s="37">
        <f t="shared" ref="E129:O129" si="11">SUM(E124:E128)</f>
        <v>26.31</v>
      </c>
      <c r="F129" s="37">
        <f t="shared" si="11"/>
        <v>78.959999999999994</v>
      </c>
      <c r="G129" s="37">
        <f t="shared" si="11"/>
        <v>597.70000000000005</v>
      </c>
      <c r="H129" s="37">
        <f t="shared" si="11"/>
        <v>560.79999999999995</v>
      </c>
      <c r="I129" s="37">
        <f t="shared" si="11"/>
        <v>38.800000000000004</v>
      </c>
      <c r="J129" s="37">
        <f t="shared" si="11"/>
        <v>364.8</v>
      </c>
      <c r="K129" s="37">
        <f t="shared" si="11"/>
        <v>4.26</v>
      </c>
      <c r="L129" s="37">
        <f t="shared" si="11"/>
        <v>236</v>
      </c>
      <c r="M129" s="37">
        <f t="shared" si="11"/>
        <v>162</v>
      </c>
      <c r="N129" s="37">
        <f t="shared" si="11"/>
        <v>0.18200000000000002</v>
      </c>
      <c r="O129" s="37">
        <f t="shared" si="11"/>
        <v>4.42</v>
      </c>
      <c r="P129" s="7"/>
      <c r="Q129" s="7"/>
      <c r="R129" s="7"/>
      <c r="S129" s="7"/>
      <c r="U129" s="7"/>
      <c r="V129" s="3"/>
    </row>
    <row r="155" spans="1:13" x14ac:dyDescent="0.25">
      <c r="M155" s="8"/>
    </row>
    <row r="159" spans="1:13" x14ac:dyDescent="0.25">
      <c r="A159" s="9"/>
    </row>
    <row r="160" spans="1:13" x14ac:dyDescent="0.25">
      <c r="A160" s="9"/>
    </row>
    <row r="161" spans="1:2" x14ac:dyDescent="0.25">
      <c r="B161" s="10"/>
    </row>
    <row r="162" spans="1:2" x14ac:dyDescent="0.25">
      <c r="A162" s="10"/>
    </row>
    <row r="163" spans="1:2" ht="15.75" x14ac:dyDescent="0.25">
      <c r="A163" s="11"/>
    </row>
  </sheetData>
  <mergeCells count="97">
    <mergeCell ref="A123:O123"/>
    <mergeCell ref="A129:B129"/>
    <mergeCell ref="A112:O112"/>
    <mergeCell ref="A121:A122"/>
    <mergeCell ref="B121:B122"/>
    <mergeCell ref="C121:C122"/>
    <mergeCell ref="D121:F121"/>
    <mergeCell ref="G121:G122"/>
    <mergeCell ref="H121:K121"/>
    <mergeCell ref="L121:O121"/>
    <mergeCell ref="B101:O101"/>
    <mergeCell ref="A110:A111"/>
    <mergeCell ref="B110:B111"/>
    <mergeCell ref="C110:C111"/>
    <mergeCell ref="D110:F110"/>
    <mergeCell ref="G110:G111"/>
    <mergeCell ref="H110:K110"/>
    <mergeCell ref="L110:O110"/>
    <mergeCell ref="A90:O90"/>
    <mergeCell ref="A99:A100"/>
    <mergeCell ref="B99:B100"/>
    <mergeCell ref="C99:C100"/>
    <mergeCell ref="D99:F99"/>
    <mergeCell ref="G99:G100"/>
    <mergeCell ref="H99:K99"/>
    <mergeCell ref="L99:O99"/>
    <mergeCell ref="A81:O81"/>
    <mergeCell ref="A88:A89"/>
    <mergeCell ref="B88:B89"/>
    <mergeCell ref="C88:C89"/>
    <mergeCell ref="D88:F88"/>
    <mergeCell ref="G88:G89"/>
    <mergeCell ref="H88:K88"/>
    <mergeCell ref="L88:O88"/>
    <mergeCell ref="A70:O70"/>
    <mergeCell ref="A79:A80"/>
    <mergeCell ref="B79:B80"/>
    <mergeCell ref="C79:C80"/>
    <mergeCell ref="D79:F79"/>
    <mergeCell ref="G79:G80"/>
    <mergeCell ref="H79:K79"/>
    <mergeCell ref="L79:O79"/>
    <mergeCell ref="A59:O59"/>
    <mergeCell ref="A68:A69"/>
    <mergeCell ref="B68:B69"/>
    <mergeCell ref="C68:C69"/>
    <mergeCell ref="D68:F68"/>
    <mergeCell ref="G68:G69"/>
    <mergeCell ref="H68:K68"/>
    <mergeCell ref="L68:O68"/>
    <mergeCell ref="A49:O49"/>
    <mergeCell ref="A57:A58"/>
    <mergeCell ref="B57:B58"/>
    <mergeCell ref="C57:C58"/>
    <mergeCell ref="D57:F57"/>
    <mergeCell ref="G57:G58"/>
    <mergeCell ref="H57:K57"/>
    <mergeCell ref="L57:O57"/>
    <mergeCell ref="A38:O38"/>
    <mergeCell ref="A47:A48"/>
    <mergeCell ref="B47:B48"/>
    <mergeCell ref="C47:C48"/>
    <mergeCell ref="D47:F47"/>
    <mergeCell ref="G47:G48"/>
    <mergeCell ref="H47:K47"/>
    <mergeCell ref="L47:O47"/>
    <mergeCell ref="A27:O27"/>
    <mergeCell ref="A36:A37"/>
    <mergeCell ref="B36:B37"/>
    <mergeCell ref="C36:C37"/>
    <mergeCell ref="D36:F36"/>
    <mergeCell ref="G36:G37"/>
    <mergeCell ref="H36:K36"/>
    <mergeCell ref="L36:O36"/>
    <mergeCell ref="A15:O15"/>
    <mergeCell ref="A25:A26"/>
    <mergeCell ref="B25:B26"/>
    <mergeCell ref="C25:C26"/>
    <mergeCell ref="D25:F25"/>
    <mergeCell ref="G25:G26"/>
    <mergeCell ref="H25:K25"/>
    <mergeCell ref="L25:O25"/>
    <mergeCell ref="L2:O2"/>
    <mergeCell ref="A4:O4"/>
    <mergeCell ref="A13:A14"/>
    <mergeCell ref="B13:B14"/>
    <mergeCell ref="C13:C14"/>
    <mergeCell ref="D13:F13"/>
    <mergeCell ref="G13:G14"/>
    <mergeCell ref="H13:K13"/>
    <mergeCell ref="L13:O13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12-18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Velton</dc:creator>
  <cp:lastModifiedBy>админ</cp:lastModifiedBy>
  <cp:lastPrinted>2021-06-07T05:46:05Z</cp:lastPrinted>
  <dcterms:created xsi:type="dcterms:W3CDTF">2020-09-22T03:07:59Z</dcterms:created>
  <dcterms:modified xsi:type="dcterms:W3CDTF">2021-09-13T08:36:49Z</dcterms:modified>
</cp:coreProperties>
</file>